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1CAE05E6-5E0B-6B48-8907-464879414440}" xr6:coauthVersionLast="47" xr6:coauthVersionMax="47" xr10:uidLastSave="{00000000-0000-0000-0000-000000000000}"/>
  <bookViews>
    <workbookView xWindow="0" yWindow="500" windowWidth="28800" windowHeight="15280" xr2:uid="{7DBC5C59-205D-CD4F-A3BF-E2B5BB337CD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8" i="1" l="1"/>
  <c r="AM28" i="1" s="1"/>
  <c r="A28" i="1"/>
  <c r="C28" i="1" s="1"/>
  <c r="E28" i="1" s="1"/>
  <c r="G28" i="1" s="1"/>
  <c r="I28" i="1" s="1"/>
  <c r="K28" i="1" s="1"/>
  <c r="M28" i="1" s="1"/>
  <c r="O28" i="1" s="1"/>
  <c r="Q28" i="1" s="1"/>
  <c r="S28" i="1" s="1"/>
  <c r="U28" i="1" s="1"/>
  <c r="W28" i="1" s="1"/>
  <c r="Y28" i="1" s="1"/>
  <c r="AA28" i="1" s="1"/>
  <c r="AC28" i="1" s="1"/>
  <c r="AE28" i="1" s="1"/>
  <c r="AG28" i="1" s="1"/>
  <c r="AI28" i="1" s="1"/>
  <c r="AK28" i="1" s="1"/>
  <c r="AO27" i="1"/>
  <c r="AN27" i="1" s="1"/>
  <c r="AH27" i="1"/>
  <c r="Z27" i="1"/>
  <c r="R27" i="1"/>
  <c r="J27" i="1"/>
  <c r="B27" i="1"/>
  <c r="A27" i="1"/>
  <c r="C27" i="1" s="1"/>
  <c r="E27" i="1" s="1"/>
  <c r="G27" i="1" s="1"/>
  <c r="I27" i="1" s="1"/>
  <c r="K27" i="1" s="1"/>
  <c r="M27" i="1" s="1"/>
  <c r="O27" i="1" s="1"/>
  <c r="Q27" i="1" s="1"/>
  <c r="S27" i="1" s="1"/>
  <c r="U27" i="1" s="1"/>
  <c r="W27" i="1" s="1"/>
  <c r="Y27" i="1" s="1"/>
  <c r="AA27" i="1" s="1"/>
  <c r="AC27" i="1" s="1"/>
  <c r="AE27" i="1" s="1"/>
  <c r="AG27" i="1" s="1"/>
  <c r="AI27" i="1" s="1"/>
  <c r="AK27" i="1" s="1"/>
  <c r="AO26" i="1"/>
  <c r="AN26" i="1" s="1"/>
  <c r="AL26" i="1"/>
  <c r="AJ26" i="1"/>
  <c r="AH26" i="1"/>
  <c r="AD26" i="1"/>
  <c r="AB26" i="1"/>
  <c r="Z26" i="1"/>
  <c r="V26" i="1"/>
  <c r="T26" i="1"/>
  <c r="R26" i="1"/>
  <c r="N26" i="1"/>
  <c r="L26" i="1"/>
  <c r="J26" i="1"/>
  <c r="F26" i="1"/>
  <c r="D26" i="1"/>
  <c r="B26" i="1"/>
  <c r="A26" i="1"/>
  <c r="C26" i="1" s="1"/>
  <c r="E26" i="1" s="1"/>
  <c r="G26" i="1" s="1"/>
  <c r="I26" i="1" s="1"/>
  <c r="K26" i="1" s="1"/>
  <c r="M26" i="1" s="1"/>
  <c r="O26" i="1" s="1"/>
  <c r="Q26" i="1" s="1"/>
  <c r="S26" i="1" s="1"/>
  <c r="U26" i="1" s="1"/>
  <c r="W26" i="1" s="1"/>
  <c r="Y26" i="1" s="1"/>
  <c r="AA26" i="1" s="1"/>
  <c r="AC26" i="1" s="1"/>
  <c r="AE26" i="1" s="1"/>
  <c r="AG26" i="1" s="1"/>
  <c r="AI26" i="1" s="1"/>
  <c r="AK26" i="1" s="1"/>
  <c r="AO25" i="1"/>
  <c r="AN25" i="1" s="1"/>
  <c r="AM25" i="1"/>
  <c r="AL25" i="1"/>
  <c r="AJ25" i="1"/>
  <c r="AH25" i="1"/>
  <c r="AD25" i="1"/>
  <c r="AB25" i="1"/>
  <c r="Z25" i="1"/>
  <c r="V25" i="1"/>
  <c r="T25" i="1"/>
  <c r="R25" i="1"/>
  <c r="N25" i="1"/>
  <c r="L25" i="1"/>
  <c r="J25" i="1"/>
  <c r="F25" i="1"/>
  <c r="D25" i="1"/>
  <c r="C25" i="1"/>
  <c r="E25" i="1" s="1"/>
  <c r="G25" i="1" s="1"/>
  <c r="I25" i="1" s="1"/>
  <c r="K25" i="1" s="1"/>
  <c r="M25" i="1" s="1"/>
  <c r="O25" i="1" s="1"/>
  <c r="Q25" i="1" s="1"/>
  <c r="S25" i="1" s="1"/>
  <c r="U25" i="1" s="1"/>
  <c r="W25" i="1" s="1"/>
  <c r="Y25" i="1" s="1"/>
  <c r="AA25" i="1" s="1"/>
  <c r="AC25" i="1" s="1"/>
  <c r="AE25" i="1" s="1"/>
  <c r="AG25" i="1" s="1"/>
  <c r="AI25" i="1" s="1"/>
  <c r="AK25" i="1" s="1"/>
  <c r="B25" i="1"/>
  <c r="A25" i="1"/>
  <c r="AO24" i="1"/>
  <c r="AN24" i="1"/>
  <c r="AM24" i="1"/>
  <c r="AL24" i="1"/>
  <c r="AJ24" i="1"/>
  <c r="AH24" i="1"/>
  <c r="AF24" i="1"/>
  <c r="AD24" i="1"/>
  <c r="AB24" i="1"/>
  <c r="Z24" i="1"/>
  <c r="X24" i="1"/>
  <c r="V24" i="1"/>
  <c r="T24" i="1"/>
  <c r="R24" i="1"/>
  <c r="P24" i="1"/>
  <c r="N24" i="1"/>
  <c r="L24" i="1"/>
  <c r="J24" i="1"/>
  <c r="H24" i="1"/>
  <c r="F24" i="1"/>
  <c r="D24" i="1"/>
  <c r="C24" i="1"/>
  <c r="E24" i="1" s="1"/>
  <c r="G24" i="1" s="1"/>
  <c r="I24" i="1" s="1"/>
  <c r="K24" i="1" s="1"/>
  <c r="M24" i="1" s="1"/>
  <c r="O24" i="1" s="1"/>
  <c r="Q24" i="1" s="1"/>
  <c r="S24" i="1" s="1"/>
  <c r="U24" i="1" s="1"/>
  <c r="W24" i="1" s="1"/>
  <c r="Y24" i="1" s="1"/>
  <c r="AA24" i="1" s="1"/>
  <c r="AC24" i="1" s="1"/>
  <c r="AE24" i="1" s="1"/>
  <c r="AG24" i="1" s="1"/>
  <c r="AI24" i="1" s="1"/>
  <c r="AK24" i="1" s="1"/>
  <c r="B24" i="1"/>
  <c r="A24" i="1"/>
  <c r="AO23" i="1"/>
  <c r="AN23" i="1"/>
  <c r="AM23" i="1"/>
  <c r="AD23" i="1"/>
  <c r="AB23" i="1"/>
  <c r="P23" i="1"/>
  <c r="N23" i="1"/>
  <c r="F23" i="1"/>
  <c r="D23" i="1"/>
  <c r="A23" i="1"/>
  <c r="C23" i="1" s="1"/>
  <c r="E23" i="1" s="1"/>
  <c r="G23" i="1" s="1"/>
  <c r="I23" i="1" s="1"/>
  <c r="K23" i="1" s="1"/>
  <c r="M23" i="1" s="1"/>
  <c r="O23" i="1" s="1"/>
  <c r="Q23" i="1" s="1"/>
  <c r="S23" i="1" s="1"/>
  <c r="U23" i="1" s="1"/>
  <c r="W23" i="1" s="1"/>
  <c r="Y23" i="1" s="1"/>
  <c r="AA23" i="1" s="1"/>
  <c r="AC23" i="1" s="1"/>
  <c r="AE23" i="1" s="1"/>
  <c r="AG23" i="1" s="1"/>
  <c r="AI23" i="1" s="1"/>
  <c r="AK23" i="1" s="1"/>
  <c r="AO22" i="1"/>
  <c r="AN22" i="1"/>
  <c r="AJ22" i="1"/>
  <c r="AH22" i="1"/>
  <c r="AF22" i="1"/>
  <c r="AB22" i="1"/>
  <c r="Z22" i="1"/>
  <c r="X22" i="1"/>
  <c r="R22" i="1"/>
  <c r="P22" i="1"/>
  <c r="L22" i="1"/>
  <c r="D22" i="1"/>
  <c r="B22" i="1"/>
  <c r="A22" i="1"/>
  <c r="C22" i="1" s="1"/>
  <c r="E22" i="1" s="1"/>
  <c r="G22" i="1" s="1"/>
  <c r="I22" i="1" s="1"/>
  <c r="K22" i="1" s="1"/>
  <c r="M22" i="1" s="1"/>
  <c r="O22" i="1" s="1"/>
  <c r="Q22" i="1" s="1"/>
  <c r="S22" i="1" s="1"/>
  <c r="U22" i="1" s="1"/>
  <c r="W22" i="1" s="1"/>
  <c r="Y22" i="1" s="1"/>
  <c r="AA22" i="1" s="1"/>
  <c r="AC22" i="1" s="1"/>
  <c r="AE22" i="1" s="1"/>
  <c r="AG22" i="1" s="1"/>
  <c r="AI22" i="1" s="1"/>
  <c r="AK22" i="1" s="1"/>
  <c r="AO21" i="1"/>
  <c r="AN21" i="1" s="1"/>
  <c r="AL21" i="1"/>
  <c r="AJ21" i="1"/>
  <c r="AB21" i="1"/>
  <c r="P21" i="1"/>
  <c r="N21" i="1"/>
  <c r="D21" i="1"/>
  <c r="AO20" i="1"/>
  <c r="AN20" i="1"/>
  <c r="AM20" i="1"/>
  <c r="AJ20" i="1"/>
  <c r="AH20" i="1"/>
  <c r="AF20" i="1"/>
  <c r="AB20" i="1"/>
  <c r="Z20" i="1"/>
  <c r="X20" i="1"/>
  <c r="T20" i="1"/>
  <c r="R20" i="1"/>
  <c r="P20" i="1"/>
  <c r="L20" i="1"/>
  <c r="J20" i="1"/>
  <c r="H20" i="1"/>
  <c r="D20" i="1"/>
  <c r="B20" i="1"/>
  <c r="A20" i="1"/>
  <c r="C20" i="1" s="1"/>
  <c r="E20" i="1" s="1"/>
  <c r="G20" i="1" s="1"/>
  <c r="I20" i="1" s="1"/>
  <c r="K20" i="1" s="1"/>
  <c r="M20" i="1" s="1"/>
  <c r="O20" i="1" s="1"/>
  <c r="Q20" i="1" s="1"/>
  <c r="S20" i="1" s="1"/>
  <c r="U20" i="1" s="1"/>
  <c r="W20" i="1" s="1"/>
  <c r="Y20" i="1" s="1"/>
  <c r="AA20" i="1" s="1"/>
  <c r="AC20" i="1" s="1"/>
  <c r="AE20" i="1" s="1"/>
  <c r="AG20" i="1" s="1"/>
  <c r="AI20" i="1" s="1"/>
  <c r="AK20" i="1" s="1"/>
  <c r="AO19" i="1"/>
  <c r="AN19" i="1"/>
  <c r="AL19" i="1"/>
  <c r="AJ19" i="1"/>
  <c r="AF19" i="1"/>
  <c r="AB19" i="1"/>
  <c r="X19" i="1"/>
  <c r="V19" i="1"/>
  <c r="T19" i="1"/>
  <c r="P19" i="1"/>
  <c r="N19" i="1"/>
  <c r="H19" i="1"/>
  <c r="F19" i="1"/>
  <c r="D19" i="1"/>
  <c r="A19" i="1"/>
  <c r="C19" i="1" s="1"/>
  <c r="E19" i="1" s="1"/>
  <c r="G19" i="1" s="1"/>
  <c r="I19" i="1" s="1"/>
  <c r="K19" i="1" s="1"/>
  <c r="M19" i="1" s="1"/>
  <c r="O19" i="1" s="1"/>
  <c r="Q19" i="1" s="1"/>
  <c r="S19" i="1" s="1"/>
  <c r="U19" i="1" s="1"/>
  <c r="W19" i="1" s="1"/>
  <c r="Y19" i="1" s="1"/>
  <c r="AA19" i="1" s="1"/>
  <c r="AC19" i="1" s="1"/>
  <c r="AE19" i="1" s="1"/>
  <c r="AG19" i="1" s="1"/>
  <c r="AI19" i="1" s="1"/>
  <c r="AK19" i="1" s="1"/>
  <c r="AO18" i="1"/>
  <c r="AN18" i="1" s="1"/>
  <c r="AM18" i="1"/>
  <c r="AJ18" i="1"/>
  <c r="AH18" i="1"/>
  <c r="AF18" i="1"/>
  <c r="Z18" i="1"/>
  <c r="X18" i="1"/>
  <c r="T18" i="1"/>
  <c r="P18" i="1"/>
  <c r="D18" i="1"/>
  <c r="AO17" i="1"/>
  <c r="AN17" i="1"/>
  <c r="AM17" i="1"/>
  <c r="AL17" i="1"/>
  <c r="AF17" i="1"/>
  <c r="AD17" i="1"/>
  <c r="AB17" i="1"/>
  <c r="V17" i="1"/>
  <c r="T17" i="1"/>
  <c r="P17" i="1"/>
  <c r="L17" i="1"/>
  <c r="F17" i="1"/>
  <c r="A17" i="1"/>
  <c r="C17" i="1" s="1"/>
  <c r="E17" i="1" s="1"/>
  <c r="G17" i="1" s="1"/>
  <c r="I17" i="1" s="1"/>
  <c r="K17" i="1" s="1"/>
  <c r="M17" i="1" s="1"/>
  <c r="O17" i="1" s="1"/>
  <c r="Q17" i="1" s="1"/>
  <c r="S17" i="1" s="1"/>
  <c r="U17" i="1" s="1"/>
  <c r="W17" i="1" s="1"/>
  <c r="Y17" i="1" s="1"/>
  <c r="AA17" i="1" s="1"/>
  <c r="AC17" i="1" s="1"/>
  <c r="AE17" i="1" s="1"/>
  <c r="AG17" i="1" s="1"/>
  <c r="AI17" i="1" s="1"/>
  <c r="AK17" i="1" s="1"/>
  <c r="AO16" i="1"/>
  <c r="AN16" i="1"/>
  <c r="AM16" i="1"/>
  <c r="AB16" i="1"/>
  <c r="T16" i="1"/>
  <c r="R16" i="1"/>
  <c r="J16" i="1"/>
  <c r="H16" i="1"/>
  <c r="AO15" i="1"/>
  <c r="AN15" i="1"/>
  <c r="AM15" i="1"/>
  <c r="AL15" i="1"/>
  <c r="AJ15" i="1"/>
  <c r="AF15" i="1"/>
  <c r="AD15" i="1"/>
  <c r="AB15" i="1"/>
  <c r="X15" i="1"/>
  <c r="V15" i="1"/>
  <c r="T15" i="1"/>
  <c r="P15" i="1"/>
  <c r="N15" i="1"/>
  <c r="L15" i="1"/>
  <c r="H15" i="1"/>
  <c r="F15" i="1"/>
  <c r="D15" i="1"/>
  <c r="C15" i="1"/>
  <c r="E15" i="1" s="1"/>
  <c r="G15" i="1" s="1"/>
  <c r="I15" i="1" s="1"/>
  <c r="K15" i="1" s="1"/>
  <c r="M15" i="1" s="1"/>
  <c r="O15" i="1" s="1"/>
  <c r="Q15" i="1" s="1"/>
  <c r="S15" i="1" s="1"/>
  <c r="U15" i="1" s="1"/>
  <c r="W15" i="1" s="1"/>
  <c r="Y15" i="1" s="1"/>
  <c r="AA15" i="1" s="1"/>
  <c r="AC15" i="1" s="1"/>
  <c r="AE15" i="1" s="1"/>
  <c r="AG15" i="1" s="1"/>
  <c r="AI15" i="1" s="1"/>
  <c r="AK15" i="1" s="1"/>
  <c r="A15" i="1"/>
  <c r="AO14" i="1"/>
  <c r="AM14" i="1"/>
  <c r="AJ14" i="1"/>
  <c r="AB14" i="1"/>
  <c r="Z14" i="1"/>
  <c r="R14" i="1"/>
  <c r="P14" i="1"/>
  <c r="H14" i="1"/>
  <c r="AO13" i="1"/>
  <c r="P13" i="1" s="1"/>
  <c r="AN13" i="1"/>
  <c r="AM13" i="1"/>
  <c r="AD13" i="1"/>
  <c r="AB13" i="1"/>
  <c r="T13" i="1"/>
  <c r="J13" i="1"/>
  <c r="B13" i="1"/>
  <c r="A13" i="1"/>
  <c r="C13" i="1" s="1"/>
  <c r="E13" i="1" s="1"/>
  <c r="G13" i="1" s="1"/>
  <c r="I13" i="1" s="1"/>
  <c r="K13" i="1" s="1"/>
  <c r="M13" i="1" s="1"/>
  <c r="O13" i="1" s="1"/>
  <c r="Q13" i="1" s="1"/>
  <c r="S13" i="1" s="1"/>
  <c r="U13" i="1" s="1"/>
  <c r="W13" i="1" s="1"/>
  <c r="Y13" i="1" s="1"/>
  <c r="AA13" i="1" s="1"/>
  <c r="AC13" i="1" s="1"/>
  <c r="AE13" i="1" s="1"/>
  <c r="AG13" i="1" s="1"/>
  <c r="AI13" i="1" s="1"/>
  <c r="AK13" i="1" s="1"/>
  <c r="AO12" i="1"/>
  <c r="AN12" i="1"/>
  <c r="AM12" i="1"/>
  <c r="AL12" i="1"/>
  <c r="AJ12" i="1"/>
  <c r="AH12" i="1"/>
  <c r="AF12" i="1"/>
  <c r="AD12" i="1"/>
  <c r="AB12" i="1"/>
  <c r="Z12" i="1"/>
  <c r="X12" i="1"/>
  <c r="V12" i="1"/>
  <c r="T12" i="1"/>
  <c r="R12" i="1"/>
  <c r="P12" i="1"/>
  <c r="N12" i="1"/>
  <c r="L12" i="1"/>
  <c r="J12" i="1"/>
  <c r="H12" i="1"/>
  <c r="F12" i="1"/>
  <c r="D12" i="1"/>
  <c r="C12" i="1"/>
  <c r="E12" i="1" s="1"/>
  <c r="G12" i="1" s="1"/>
  <c r="I12" i="1" s="1"/>
  <c r="K12" i="1" s="1"/>
  <c r="M12" i="1" s="1"/>
  <c r="O12" i="1" s="1"/>
  <c r="Q12" i="1" s="1"/>
  <c r="S12" i="1" s="1"/>
  <c r="U12" i="1" s="1"/>
  <c r="W12" i="1" s="1"/>
  <c r="Y12" i="1" s="1"/>
  <c r="AA12" i="1" s="1"/>
  <c r="AC12" i="1" s="1"/>
  <c r="AE12" i="1" s="1"/>
  <c r="AG12" i="1" s="1"/>
  <c r="AI12" i="1" s="1"/>
  <c r="AK12" i="1" s="1"/>
  <c r="B12" i="1"/>
  <c r="A12" i="1"/>
  <c r="AO11" i="1"/>
  <c r="Z11" i="1" s="1"/>
  <c r="AN11" i="1"/>
  <c r="AM11" i="1"/>
  <c r="AL11" i="1"/>
  <c r="AJ11" i="1"/>
  <c r="AH11" i="1"/>
  <c r="AF11" i="1"/>
  <c r="AD11" i="1"/>
  <c r="AB11" i="1"/>
  <c r="X11" i="1"/>
  <c r="V11" i="1"/>
  <c r="T11" i="1"/>
  <c r="R11" i="1"/>
  <c r="P11" i="1"/>
  <c r="N11" i="1"/>
  <c r="L11" i="1"/>
  <c r="J11" i="1"/>
  <c r="F11" i="1"/>
  <c r="D11" i="1"/>
  <c r="B11" i="1"/>
  <c r="A11" i="1"/>
  <c r="C11" i="1" s="1"/>
  <c r="E11" i="1" s="1"/>
  <c r="G11" i="1" s="1"/>
  <c r="I11" i="1" s="1"/>
  <c r="K11" i="1" s="1"/>
  <c r="M11" i="1" s="1"/>
  <c r="O11" i="1" s="1"/>
  <c r="Q11" i="1" s="1"/>
  <c r="S11" i="1" s="1"/>
  <c r="U11" i="1" s="1"/>
  <c r="W11" i="1" s="1"/>
  <c r="Y11" i="1" s="1"/>
  <c r="AA11" i="1" s="1"/>
  <c r="AC11" i="1" s="1"/>
  <c r="AE11" i="1" s="1"/>
  <c r="AG11" i="1" s="1"/>
  <c r="AI11" i="1" s="1"/>
  <c r="AK11" i="1" s="1"/>
  <c r="AO10" i="1"/>
  <c r="AN10" i="1"/>
  <c r="AM10" i="1"/>
  <c r="AL10" i="1"/>
  <c r="AJ10" i="1"/>
  <c r="AH10" i="1"/>
  <c r="AF10" i="1"/>
  <c r="AD10" i="1"/>
  <c r="AB10" i="1"/>
  <c r="Z10" i="1"/>
  <c r="X10" i="1"/>
  <c r="V10" i="1"/>
  <c r="T10" i="1"/>
  <c r="R10" i="1"/>
  <c r="P10" i="1"/>
  <c r="N10" i="1"/>
  <c r="L10" i="1"/>
  <c r="J10" i="1"/>
  <c r="H10" i="1"/>
  <c r="F10" i="1"/>
  <c r="D10" i="1"/>
  <c r="B10" i="1"/>
  <c r="A10" i="1"/>
  <c r="C10" i="1" s="1"/>
  <c r="E10" i="1" s="1"/>
  <c r="G10" i="1" s="1"/>
  <c r="I10" i="1" s="1"/>
  <c r="K10" i="1" s="1"/>
  <c r="M10" i="1" s="1"/>
  <c r="O10" i="1" s="1"/>
  <c r="Q10" i="1" s="1"/>
  <c r="S10" i="1" s="1"/>
  <c r="U10" i="1" s="1"/>
  <c r="W10" i="1" s="1"/>
  <c r="Y10" i="1" s="1"/>
  <c r="AA10" i="1" s="1"/>
  <c r="AC10" i="1" s="1"/>
  <c r="AE10" i="1" s="1"/>
  <c r="AG10" i="1" s="1"/>
  <c r="AI10" i="1" s="1"/>
  <c r="AK10" i="1" s="1"/>
  <c r="AO9" i="1"/>
  <c r="AH9" i="1" s="1"/>
  <c r="AM9" i="1"/>
  <c r="AL9" i="1"/>
  <c r="AJ9" i="1"/>
  <c r="AF9" i="1"/>
  <c r="AD9" i="1"/>
  <c r="AB9" i="1"/>
  <c r="Z9" i="1"/>
  <c r="T9" i="1"/>
  <c r="R9" i="1"/>
  <c r="N9" i="1"/>
  <c r="J9" i="1"/>
  <c r="H9" i="1"/>
  <c r="D9" i="1"/>
  <c r="B9" i="1"/>
  <c r="A9" i="1"/>
  <c r="C9" i="1" s="1"/>
  <c r="E9" i="1" s="1"/>
  <c r="G9" i="1" s="1"/>
  <c r="I9" i="1" s="1"/>
  <c r="K9" i="1" s="1"/>
  <c r="M9" i="1" s="1"/>
  <c r="O9" i="1" s="1"/>
  <c r="Q9" i="1" s="1"/>
  <c r="S9" i="1" s="1"/>
  <c r="U9" i="1" s="1"/>
  <c r="W9" i="1" s="1"/>
  <c r="Y9" i="1" s="1"/>
  <c r="AA9" i="1" s="1"/>
  <c r="AC9" i="1" s="1"/>
  <c r="AE9" i="1" s="1"/>
  <c r="AG9" i="1" s="1"/>
  <c r="AI9" i="1" s="1"/>
  <c r="AK9" i="1" s="1"/>
  <c r="AO8" i="1"/>
  <c r="AN8" i="1"/>
  <c r="AM8" i="1"/>
  <c r="AL8" i="1"/>
  <c r="AJ8" i="1"/>
  <c r="AH8" i="1"/>
  <c r="AF8" i="1"/>
  <c r="AD8" i="1"/>
  <c r="AB8" i="1"/>
  <c r="Z8" i="1"/>
  <c r="X8" i="1"/>
  <c r="V8" i="1"/>
  <c r="T8" i="1"/>
  <c r="R8" i="1"/>
  <c r="P8" i="1"/>
  <c r="N8" i="1"/>
  <c r="L8" i="1"/>
  <c r="J8" i="1"/>
  <c r="H8" i="1"/>
  <c r="F8" i="1"/>
  <c r="D8" i="1"/>
  <c r="B8" i="1"/>
  <c r="A8" i="1"/>
  <c r="C8" i="1" s="1"/>
  <c r="E8" i="1" s="1"/>
  <c r="G8" i="1" s="1"/>
  <c r="I8" i="1" s="1"/>
  <c r="K8" i="1" s="1"/>
  <c r="M8" i="1" s="1"/>
  <c r="O8" i="1" s="1"/>
  <c r="Q8" i="1" s="1"/>
  <c r="S8" i="1" s="1"/>
  <c r="U8" i="1" s="1"/>
  <c r="W8" i="1" s="1"/>
  <c r="Y8" i="1" s="1"/>
  <c r="AA8" i="1" s="1"/>
  <c r="AC8" i="1" s="1"/>
  <c r="AE8" i="1" s="1"/>
  <c r="AG8" i="1" s="1"/>
  <c r="AI8" i="1" s="1"/>
  <c r="AK8" i="1" s="1"/>
  <c r="AO7" i="1"/>
  <c r="X7" i="1" s="1"/>
  <c r="AN7" i="1"/>
  <c r="AL7" i="1"/>
  <c r="AJ7" i="1"/>
  <c r="AH7" i="1"/>
  <c r="AF7" i="1"/>
  <c r="AB7" i="1"/>
  <c r="Z7" i="1"/>
  <c r="V7" i="1"/>
  <c r="R7" i="1"/>
  <c r="P7" i="1"/>
  <c r="N7" i="1"/>
  <c r="L7" i="1"/>
  <c r="J7" i="1"/>
  <c r="H7" i="1"/>
  <c r="G7" i="1"/>
  <c r="I7" i="1" s="1"/>
  <c r="K7" i="1" s="1"/>
  <c r="M7" i="1" s="1"/>
  <c r="O7" i="1" s="1"/>
  <c r="Q7" i="1" s="1"/>
  <c r="S7" i="1" s="1"/>
  <c r="U7" i="1" s="1"/>
  <c r="W7" i="1" s="1"/>
  <c r="Y7" i="1" s="1"/>
  <c r="AA7" i="1" s="1"/>
  <c r="AC7" i="1" s="1"/>
  <c r="AE7" i="1" s="1"/>
  <c r="AG7" i="1" s="1"/>
  <c r="AI7" i="1" s="1"/>
  <c r="AK7" i="1" s="1"/>
  <c r="D7" i="1"/>
  <c r="A7" i="1"/>
  <c r="C7" i="1" s="1"/>
  <c r="E7" i="1" s="1"/>
  <c r="AQ6" i="1"/>
  <c r="AQ7" i="1" s="1"/>
  <c r="AQ8" i="1" s="1"/>
  <c r="AQ9" i="1" s="1"/>
  <c r="AQ10" i="1" s="1"/>
  <c r="AQ11" i="1" s="1"/>
  <c r="AQ12" i="1" s="1"/>
  <c r="AQ13" i="1" s="1"/>
  <c r="AQ14" i="1" s="1"/>
  <c r="AQ15" i="1" s="1"/>
  <c r="AQ16" i="1" s="1"/>
  <c r="AQ17" i="1" s="1"/>
  <c r="AQ18" i="1" s="1"/>
  <c r="AQ19" i="1" s="1"/>
  <c r="AQ20" i="1" s="1"/>
  <c r="AQ21" i="1" s="1"/>
  <c r="AQ22" i="1" s="1"/>
  <c r="AO6" i="1"/>
  <c r="AN6" i="1"/>
  <c r="AM6" i="1"/>
  <c r="AL6" i="1"/>
  <c r="AJ6" i="1"/>
  <c r="AH6" i="1"/>
  <c r="AF6" i="1"/>
  <c r="AD6" i="1"/>
  <c r="AB6" i="1"/>
  <c r="Z6" i="1"/>
  <c r="X6" i="1"/>
  <c r="V6" i="1"/>
  <c r="T6" i="1"/>
  <c r="R6" i="1"/>
  <c r="P6" i="1"/>
  <c r="N6" i="1"/>
  <c r="L6" i="1"/>
  <c r="J6" i="1"/>
  <c r="H6" i="1"/>
  <c r="F6" i="1"/>
  <c r="D6" i="1"/>
  <c r="B6" i="1"/>
  <c r="A6" i="1"/>
  <c r="C6" i="1" s="1"/>
  <c r="E6" i="1" s="1"/>
  <c r="G6" i="1" s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O5" i="1"/>
  <c r="AH5" i="1"/>
  <c r="Z5" i="1"/>
  <c r="R5" i="1"/>
  <c r="J5" i="1"/>
  <c r="B5" i="1"/>
  <c r="AO4" i="1"/>
  <c r="AN4" i="1"/>
  <c r="AM4" i="1"/>
  <c r="AL4" i="1"/>
  <c r="AJ4" i="1"/>
  <c r="AH4" i="1"/>
  <c r="AF4" i="1"/>
  <c r="AD4" i="1"/>
  <c r="AB4" i="1"/>
  <c r="Z4" i="1"/>
  <c r="X4" i="1"/>
  <c r="V4" i="1"/>
  <c r="T4" i="1"/>
  <c r="R4" i="1"/>
  <c r="P4" i="1"/>
  <c r="N4" i="1"/>
  <c r="L4" i="1"/>
  <c r="J4" i="1"/>
  <c r="H4" i="1"/>
  <c r="F4" i="1"/>
  <c r="D4" i="1"/>
  <c r="B4" i="1"/>
  <c r="A4" i="1"/>
  <c r="C4" i="1" s="1"/>
  <c r="E4" i="1" s="1"/>
  <c r="G4" i="1" s="1"/>
  <c r="I4" i="1" s="1"/>
  <c r="K4" i="1" s="1"/>
  <c r="M4" i="1" s="1"/>
  <c r="O4" i="1" s="1"/>
  <c r="Q4" i="1" s="1"/>
  <c r="S4" i="1" s="1"/>
  <c r="U4" i="1" s="1"/>
  <c r="W4" i="1" s="1"/>
  <c r="Y4" i="1" s="1"/>
  <c r="AA4" i="1" s="1"/>
  <c r="AC4" i="1" s="1"/>
  <c r="AE4" i="1" s="1"/>
  <c r="AG4" i="1" s="1"/>
  <c r="AI4" i="1" s="1"/>
  <c r="AK4" i="1" s="1"/>
  <c r="AN5" i="1" l="1"/>
  <c r="AF5" i="1"/>
  <c r="X5" i="1"/>
  <c r="P5" i="1"/>
  <c r="H5" i="1"/>
  <c r="AM5" i="1"/>
  <c r="AL5" i="1"/>
  <c r="AD5" i="1"/>
  <c r="V5" i="1"/>
  <c r="N5" i="1"/>
  <c r="F5" i="1"/>
  <c r="AJ5" i="1"/>
  <c r="AB5" i="1"/>
  <c r="T5" i="1"/>
  <c r="D5" i="1"/>
  <c r="L5" i="1"/>
  <c r="A5" i="1"/>
  <c r="C5" i="1" s="1"/>
  <c r="E5" i="1" s="1"/>
  <c r="G5" i="1" s="1"/>
  <c r="I5" i="1" s="1"/>
  <c r="K5" i="1" s="1"/>
  <c r="M5" i="1" s="1"/>
  <c r="O5" i="1" s="1"/>
  <c r="Q5" i="1" s="1"/>
  <c r="S5" i="1" s="1"/>
  <c r="U5" i="1" s="1"/>
  <c r="W5" i="1" s="1"/>
  <c r="Y5" i="1" s="1"/>
  <c r="AA5" i="1" s="1"/>
  <c r="AC5" i="1" s="1"/>
  <c r="AE5" i="1" s="1"/>
  <c r="AG5" i="1" s="1"/>
  <c r="AI5" i="1" s="1"/>
  <c r="AK5" i="1" s="1"/>
  <c r="L13" i="1"/>
  <c r="AL16" i="1"/>
  <c r="AD16" i="1"/>
  <c r="V16" i="1"/>
  <c r="N16" i="1"/>
  <c r="F16" i="1"/>
  <c r="AH16" i="1"/>
  <c r="P16" i="1"/>
  <c r="AH23" i="1"/>
  <c r="Z23" i="1"/>
  <c r="R23" i="1"/>
  <c r="J23" i="1"/>
  <c r="B23" i="1"/>
  <c r="N13" i="1"/>
  <c r="A16" i="1"/>
  <c r="C16" i="1" s="1"/>
  <c r="E16" i="1" s="1"/>
  <c r="G16" i="1" s="1"/>
  <c r="I16" i="1" s="1"/>
  <c r="K16" i="1" s="1"/>
  <c r="M16" i="1" s="1"/>
  <c r="O16" i="1" s="1"/>
  <c r="Q16" i="1" s="1"/>
  <c r="S16" i="1" s="1"/>
  <c r="U16" i="1" s="1"/>
  <c r="W16" i="1" s="1"/>
  <c r="Y16" i="1" s="1"/>
  <c r="AA16" i="1" s="1"/>
  <c r="AC16" i="1" s="1"/>
  <c r="AE16" i="1" s="1"/>
  <c r="AG16" i="1" s="1"/>
  <c r="AI16" i="1" s="1"/>
  <c r="AK16" i="1" s="1"/>
  <c r="AF16" i="1"/>
  <c r="T23" i="1"/>
  <c r="AF13" i="1"/>
  <c r="AL14" i="1"/>
  <c r="AD14" i="1"/>
  <c r="V14" i="1"/>
  <c r="N14" i="1"/>
  <c r="F14" i="1"/>
  <c r="AN14" i="1"/>
  <c r="L14" i="1"/>
  <c r="B7" i="1"/>
  <c r="T7" i="1"/>
  <c r="AD7" i="1"/>
  <c r="AM7" i="1"/>
  <c r="L9" i="1"/>
  <c r="V9" i="1"/>
  <c r="AN9" i="1"/>
  <c r="F13" i="1"/>
  <c r="X13" i="1"/>
  <c r="J14" i="1"/>
  <c r="T14" i="1"/>
  <c r="AF14" i="1"/>
  <c r="B16" i="1"/>
  <c r="L16" i="1"/>
  <c r="AH17" i="1"/>
  <c r="Z17" i="1"/>
  <c r="R17" i="1"/>
  <c r="J17" i="1"/>
  <c r="B17" i="1"/>
  <c r="AJ17" i="1"/>
  <c r="H17" i="1"/>
  <c r="H18" i="1"/>
  <c r="R18" i="1"/>
  <c r="H21" i="1"/>
  <c r="AM21" i="1"/>
  <c r="AM22" i="1"/>
  <c r="AL22" i="1"/>
  <c r="AD22" i="1"/>
  <c r="V22" i="1"/>
  <c r="N22" i="1"/>
  <c r="F22" i="1"/>
  <c r="H22" i="1"/>
  <c r="H23" i="1"/>
  <c r="AF23" i="1"/>
  <c r="V13" i="1"/>
  <c r="A14" i="1"/>
  <c r="C14" i="1" s="1"/>
  <c r="E14" i="1" s="1"/>
  <c r="G14" i="1" s="1"/>
  <c r="I14" i="1" s="1"/>
  <c r="K14" i="1" s="1"/>
  <c r="M14" i="1" s="1"/>
  <c r="O14" i="1" s="1"/>
  <c r="Q14" i="1" s="1"/>
  <c r="S14" i="1" s="1"/>
  <c r="U14" i="1" s="1"/>
  <c r="W14" i="1" s="1"/>
  <c r="Y14" i="1" s="1"/>
  <c r="AA14" i="1" s="1"/>
  <c r="AC14" i="1" s="1"/>
  <c r="AE14" i="1" s="1"/>
  <c r="AG14" i="1" s="1"/>
  <c r="AI14" i="1" s="1"/>
  <c r="AK14" i="1" s="1"/>
  <c r="X16" i="1"/>
  <c r="AL18" i="1"/>
  <c r="AD18" i="1"/>
  <c r="V18" i="1"/>
  <c r="N18" i="1"/>
  <c r="F18" i="1"/>
  <c r="AB18" i="1"/>
  <c r="J18" i="1"/>
  <c r="A18" i="1"/>
  <c r="C18" i="1" s="1"/>
  <c r="E18" i="1" s="1"/>
  <c r="G18" i="1" s="1"/>
  <c r="I18" i="1" s="1"/>
  <c r="K18" i="1" s="1"/>
  <c r="M18" i="1" s="1"/>
  <c r="O18" i="1" s="1"/>
  <c r="Q18" i="1" s="1"/>
  <c r="S18" i="1" s="1"/>
  <c r="U18" i="1" s="1"/>
  <c r="W18" i="1" s="1"/>
  <c r="Y18" i="1" s="1"/>
  <c r="AA18" i="1" s="1"/>
  <c r="AC18" i="1" s="1"/>
  <c r="AE18" i="1" s="1"/>
  <c r="AG18" i="1" s="1"/>
  <c r="AI18" i="1" s="1"/>
  <c r="AK18" i="1" s="1"/>
  <c r="T21" i="1"/>
  <c r="AD21" i="1"/>
  <c r="V23" i="1"/>
  <c r="AH13" i="1"/>
  <c r="AL13" i="1"/>
  <c r="F9" i="1"/>
  <c r="X9" i="1"/>
  <c r="H13" i="1"/>
  <c r="Z13" i="1"/>
  <c r="Z29" i="1" s="1"/>
  <c r="Z30" i="1" s="1"/>
  <c r="AR17" i="1" s="1"/>
  <c r="AS17" i="1" s="1"/>
  <c r="AJ13" i="1"/>
  <c r="B14" i="1"/>
  <c r="X14" i="1"/>
  <c r="AH14" i="1"/>
  <c r="D16" i="1"/>
  <c r="Z16" i="1"/>
  <c r="AJ16" i="1"/>
  <c r="AH21" i="1"/>
  <c r="Z21" i="1"/>
  <c r="R21" i="1"/>
  <c r="J21" i="1"/>
  <c r="B21" i="1"/>
  <c r="X21" i="1"/>
  <c r="F21" i="1"/>
  <c r="L23" i="1"/>
  <c r="AJ23" i="1"/>
  <c r="D13" i="1"/>
  <c r="AO29" i="1"/>
  <c r="F7" i="1"/>
  <c r="P9" i="1"/>
  <c r="H11" i="1"/>
  <c r="R13" i="1"/>
  <c r="D14" i="1"/>
  <c r="D17" i="1"/>
  <c r="N17" i="1"/>
  <c r="X17" i="1"/>
  <c r="B18" i="1"/>
  <c r="L18" i="1"/>
  <c r="AH19" i="1"/>
  <c r="Z19" i="1"/>
  <c r="R19" i="1"/>
  <c r="J19" i="1"/>
  <c r="B19" i="1"/>
  <c r="AM19" i="1"/>
  <c r="AD19" i="1"/>
  <c r="L19" i="1"/>
  <c r="A21" i="1"/>
  <c r="C21" i="1" s="1"/>
  <c r="E21" i="1" s="1"/>
  <c r="G21" i="1" s="1"/>
  <c r="I21" i="1" s="1"/>
  <c r="K21" i="1" s="1"/>
  <c r="M21" i="1" s="1"/>
  <c r="O21" i="1" s="1"/>
  <c r="Q21" i="1" s="1"/>
  <c r="S21" i="1" s="1"/>
  <c r="U21" i="1" s="1"/>
  <c r="W21" i="1" s="1"/>
  <c r="Y21" i="1" s="1"/>
  <c r="AA21" i="1" s="1"/>
  <c r="AC21" i="1" s="1"/>
  <c r="AE21" i="1" s="1"/>
  <c r="AG21" i="1" s="1"/>
  <c r="AI21" i="1" s="1"/>
  <c r="AK21" i="1" s="1"/>
  <c r="L21" i="1"/>
  <c r="V21" i="1"/>
  <c r="AF21" i="1"/>
  <c r="J22" i="1"/>
  <c r="T22" i="1"/>
  <c r="X23" i="1"/>
  <c r="AL23" i="1"/>
  <c r="AH15" i="1"/>
  <c r="Z15" i="1"/>
  <c r="R15" i="1"/>
  <c r="J15" i="1"/>
  <c r="B15" i="1"/>
  <c r="AL20" i="1"/>
  <c r="AD20" i="1"/>
  <c r="V20" i="1"/>
  <c r="N20" i="1"/>
  <c r="F20" i="1"/>
  <c r="H28" i="1"/>
  <c r="P28" i="1"/>
  <c r="X28" i="1"/>
  <c r="AF28" i="1"/>
  <c r="AN28" i="1"/>
  <c r="B28" i="1"/>
  <c r="J28" i="1"/>
  <c r="R28" i="1"/>
  <c r="Z28" i="1"/>
  <c r="AH28" i="1"/>
  <c r="D27" i="1"/>
  <c r="L27" i="1"/>
  <c r="T27" i="1"/>
  <c r="AB27" i="1"/>
  <c r="AJ27" i="1"/>
  <c r="D28" i="1"/>
  <c r="L28" i="1"/>
  <c r="T28" i="1"/>
  <c r="AB28" i="1"/>
  <c r="AJ28" i="1"/>
  <c r="H25" i="1"/>
  <c r="P25" i="1"/>
  <c r="X25" i="1"/>
  <c r="AF25" i="1"/>
  <c r="AM26" i="1"/>
  <c r="F27" i="1"/>
  <c r="N27" i="1"/>
  <c r="V27" i="1"/>
  <c r="AD27" i="1"/>
  <c r="AL27" i="1"/>
  <c r="H26" i="1"/>
  <c r="P26" i="1"/>
  <c r="X26" i="1"/>
  <c r="AF26" i="1"/>
  <c r="AM27" i="1"/>
  <c r="F28" i="1"/>
  <c r="N28" i="1"/>
  <c r="V28" i="1"/>
  <c r="AD28" i="1"/>
  <c r="AL28" i="1"/>
  <c r="H27" i="1"/>
  <c r="P27" i="1"/>
  <c r="X27" i="1"/>
  <c r="AF27" i="1"/>
  <c r="AB29" i="1" l="1"/>
  <c r="AB30" i="1" s="1"/>
  <c r="AR18" i="1" s="1"/>
  <c r="AS18" i="1" s="1"/>
  <c r="H29" i="1"/>
  <c r="H30" i="1" s="1"/>
  <c r="AR8" i="1" s="1"/>
  <c r="AS8" i="1" s="1"/>
  <c r="P29" i="1"/>
  <c r="P30" i="1" s="1"/>
  <c r="AR12" i="1" s="1"/>
  <c r="AS12" i="1" s="1"/>
  <c r="J29" i="1"/>
  <c r="J30" i="1" s="1"/>
  <c r="AR9" i="1" s="1"/>
  <c r="AS9" i="1" s="1"/>
  <c r="AJ29" i="1"/>
  <c r="AJ30" i="1" s="1"/>
  <c r="AR22" i="1" s="1"/>
  <c r="AS22" i="1" s="1"/>
  <c r="AF29" i="1"/>
  <c r="AF30" i="1" s="1"/>
  <c r="AR20" i="1" s="1"/>
  <c r="AS20" i="1" s="1"/>
  <c r="R29" i="1"/>
  <c r="R30" i="1" s="1"/>
  <c r="AR13" i="1" s="1"/>
  <c r="AS13" i="1" s="1"/>
  <c r="F29" i="1"/>
  <c r="F30" i="1" s="1"/>
  <c r="AR7" i="1" s="1"/>
  <c r="AS7" i="1" s="1"/>
  <c r="AH29" i="1"/>
  <c r="AH30" i="1" s="1"/>
  <c r="AR21" i="1" s="1"/>
  <c r="AS21" i="1" s="1"/>
  <c r="D29" i="1"/>
  <c r="D30" i="1" s="1"/>
  <c r="AR6" i="1" s="1"/>
  <c r="AS6" i="1" s="1"/>
  <c r="N29" i="1"/>
  <c r="N30" i="1" s="1"/>
  <c r="AR11" i="1" s="1"/>
  <c r="AS11" i="1" s="1"/>
  <c r="V29" i="1"/>
  <c r="V30" i="1" s="1"/>
  <c r="AR15" i="1" s="1"/>
  <c r="AS15" i="1" s="1"/>
  <c r="L29" i="1"/>
  <c r="L30" i="1" s="1"/>
  <c r="AR10" i="1" s="1"/>
  <c r="AS10" i="1" s="1"/>
  <c r="T29" i="1"/>
  <c r="T30" i="1" s="1"/>
  <c r="AR14" i="1" s="1"/>
  <c r="AS14" i="1" s="1"/>
  <c r="X29" i="1"/>
  <c r="X30" i="1" s="1"/>
  <c r="AR16" i="1" s="1"/>
  <c r="AS16" i="1" s="1"/>
  <c r="B29" i="1"/>
  <c r="B30" i="1" s="1"/>
  <c r="AO30" i="1" s="1"/>
  <c r="AD29" i="1"/>
  <c r="AD30" i="1" s="1"/>
  <c r="AR19" i="1" s="1"/>
  <c r="AS19" i="1" s="1"/>
  <c r="AR5" i="1" l="1"/>
  <c r="AS5" i="1" s="1"/>
</calcChain>
</file>

<file path=xl/sharedStrings.xml><?xml version="1.0" encoding="utf-8"?>
<sst xmlns="http://schemas.openxmlformats.org/spreadsheetml/2006/main" count="760" uniqueCount="26">
  <si>
    <t>Hole</t>
  </si>
  <si>
    <t>TOT</t>
  </si>
  <si>
    <t>HCP</t>
  </si>
  <si>
    <t>NET</t>
  </si>
  <si>
    <t>Par</t>
  </si>
  <si>
    <t>Handicap</t>
  </si>
  <si>
    <t>Doty</t>
  </si>
  <si>
    <t>Mininum</t>
  </si>
  <si>
    <t>Number of</t>
  </si>
  <si>
    <t>N</t>
  </si>
  <si>
    <t xml:space="preserve"> </t>
  </si>
  <si>
    <t xml:space="preserve">Hole </t>
  </si>
  <si>
    <t>Score</t>
  </si>
  <si>
    <t>Name</t>
  </si>
  <si>
    <t>Hayward</t>
  </si>
  <si>
    <t>Sallee</t>
  </si>
  <si>
    <t>Bates</t>
  </si>
  <si>
    <t>Honda</t>
  </si>
  <si>
    <t>Hall</t>
  </si>
  <si>
    <t>Coman</t>
  </si>
  <si>
    <t>Johnson</t>
  </si>
  <si>
    <t>Kelley</t>
  </si>
  <si>
    <t>Spencer</t>
  </si>
  <si>
    <t>Furuta</t>
  </si>
  <si>
    <t>Puckett</t>
  </si>
  <si>
    <t>Kiaha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</si>
</sst>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E9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-30-21%20Hole%20by%20Hole%20Best%202%20of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le by Hole"/>
      <sheetName val="Adj Score"/>
      <sheetName val="Gross Score"/>
      <sheetName val="Gross Skins"/>
      <sheetName val="Net Scores"/>
      <sheetName val="Net Skins"/>
      <sheetName val="Best 2 of 3"/>
    </sheetNames>
    <sheetDataSet>
      <sheetData sheetId="0"/>
      <sheetData sheetId="1"/>
      <sheetData sheetId="2">
        <row r="4">
          <cell r="B4" t="str">
            <v>Sparks</v>
          </cell>
          <cell r="C4">
            <v>5</v>
          </cell>
          <cell r="D4">
            <v>5</v>
          </cell>
          <cell r="E4">
            <v>7</v>
          </cell>
          <cell r="F4">
            <v>4</v>
          </cell>
          <cell r="G4">
            <v>5</v>
          </cell>
          <cell r="H4">
            <v>7</v>
          </cell>
          <cell r="I4">
            <v>4</v>
          </cell>
          <cell r="J4">
            <v>3</v>
          </cell>
          <cell r="K4">
            <v>5</v>
          </cell>
          <cell r="L4">
            <v>5</v>
          </cell>
          <cell r="M4">
            <v>6</v>
          </cell>
          <cell r="N4">
            <v>6</v>
          </cell>
          <cell r="O4">
            <v>4</v>
          </cell>
          <cell r="P4">
            <v>4</v>
          </cell>
          <cell r="Q4">
            <v>7</v>
          </cell>
          <cell r="R4">
            <v>3</v>
          </cell>
          <cell r="S4">
            <v>4</v>
          </cell>
          <cell r="T4">
            <v>4</v>
          </cell>
          <cell r="U4">
            <v>88</v>
          </cell>
          <cell r="V4">
            <v>15</v>
          </cell>
          <cell r="W4">
            <v>73</v>
          </cell>
          <cell r="X4">
            <v>0</v>
          </cell>
        </row>
        <row r="5">
          <cell r="B5" t="str">
            <v>Honda</v>
          </cell>
          <cell r="C5">
            <v>5</v>
          </cell>
          <cell r="D5">
            <v>5</v>
          </cell>
          <cell r="E5">
            <v>5</v>
          </cell>
          <cell r="F5">
            <v>5</v>
          </cell>
          <cell r="G5">
            <v>4</v>
          </cell>
          <cell r="H5">
            <v>7</v>
          </cell>
          <cell r="I5">
            <v>6</v>
          </cell>
          <cell r="J5">
            <v>5</v>
          </cell>
          <cell r="K5">
            <v>5</v>
          </cell>
          <cell r="L5">
            <v>4</v>
          </cell>
          <cell r="M5">
            <v>6</v>
          </cell>
          <cell r="N5">
            <v>4</v>
          </cell>
          <cell r="O5">
            <v>3</v>
          </cell>
          <cell r="P5">
            <v>5</v>
          </cell>
          <cell r="Q5">
            <v>7</v>
          </cell>
          <cell r="R5">
            <v>3</v>
          </cell>
          <cell r="S5">
            <v>7</v>
          </cell>
          <cell r="T5">
            <v>6</v>
          </cell>
          <cell r="U5">
            <v>92</v>
          </cell>
          <cell r="V5">
            <v>20</v>
          </cell>
          <cell r="W5">
            <v>72</v>
          </cell>
          <cell r="X5" t="str">
            <v>S</v>
          </cell>
        </row>
        <row r="6">
          <cell r="B6" t="str">
            <v>Hall</v>
          </cell>
          <cell r="C6">
            <v>6</v>
          </cell>
          <cell r="D6">
            <v>5</v>
          </cell>
          <cell r="E6">
            <v>10</v>
          </cell>
          <cell r="F6">
            <v>5</v>
          </cell>
          <cell r="G6">
            <v>4</v>
          </cell>
          <cell r="H6">
            <v>6</v>
          </cell>
          <cell r="I6">
            <v>5</v>
          </cell>
          <cell r="J6">
            <v>3</v>
          </cell>
          <cell r="K6">
            <v>5</v>
          </cell>
          <cell r="L6">
            <v>5</v>
          </cell>
          <cell r="M6">
            <v>6</v>
          </cell>
          <cell r="N6">
            <v>6</v>
          </cell>
          <cell r="O6">
            <v>3</v>
          </cell>
          <cell r="P6">
            <v>6</v>
          </cell>
          <cell r="Q6">
            <v>11</v>
          </cell>
          <cell r="R6">
            <v>4</v>
          </cell>
          <cell r="S6">
            <v>5</v>
          </cell>
          <cell r="T6">
            <v>4</v>
          </cell>
          <cell r="U6">
            <v>99</v>
          </cell>
          <cell r="V6">
            <v>18</v>
          </cell>
          <cell r="W6">
            <v>81</v>
          </cell>
          <cell r="X6" t="str">
            <v>S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 t="e">
            <v>#N/A</v>
          </cell>
          <cell r="W7" t="e">
            <v>#N/A</v>
          </cell>
          <cell r="X7">
            <v>0</v>
          </cell>
        </row>
        <row r="8">
          <cell r="B8" t="str">
            <v>Doty</v>
          </cell>
          <cell r="C8">
            <v>4</v>
          </cell>
          <cell r="D8">
            <v>5</v>
          </cell>
          <cell r="E8">
            <v>6</v>
          </cell>
          <cell r="F8">
            <v>3</v>
          </cell>
          <cell r="G8">
            <v>3</v>
          </cell>
          <cell r="H8">
            <v>5</v>
          </cell>
          <cell r="I8">
            <v>4</v>
          </cell>
          <cell r="J8">
            <v>3</v>
          </cell>
          <cell r="K8">
            <v>5</v>
          </cell>
          <cell r="L8">
            <v>3</v>
          </cell>
          <cell r="M8">
            <v>5</v>
          </cell>
          <cell r="N8">
            <v>4</v>
          </cell>
          <cell r="O8">
            <v>4</v>
          </cell>
          <cell r="P8">
            <v>4</v>
          </cell>
          <cell r="Q8">
            <v>8</v>
          </cell>
          <cell r="R8">
            <v>4</v>
          </cell>
          <cell r="S8">
            <v>6</v>
          </cell>
          <cell r="T8">
            <v>5</v>
          </cell>
          <cell r="U8">
            <v>81</v>
          </cell>
          <cell r="V8">
            <v>11</v>
          </cell>
          <cell r="W8">
            <v>70</v>
          </cell>
          <cell r="X8" t="str">
            <v>S</v>
          </cell>
        </row>
        <row r="9">
          <cell r="B9" t="str">
            <v>Kelley</v>
          </cell>
          <cell r="C9">
            <v>5</v>
          </cell>
          <cell r="D9">
            <v>6</v>
          </cell>
          <cell r="E9">
            <v>6</v>
          </cell>
          <cell r="F9">
            <v>5</v>
          </cell>
          <cell r="G9">
            <v>6</v>
          </cell>
          <cell r="H9">
            <v>7</v>
          </cell>
          <cell r="I9">
            <v>4</v>
          </cell>
          <cell r="J9">
            <v>3</v>
          </cell>
          <cell r="K9">
            <v>6</v>
          </cell>
          <cell r="L9">
            <v>4</v>
          </cell>
          <cell r="M9">
            <v>7</v>
          </cell>
          <cell r="N9">
            <v>6</v>
          </cell>
          <cell r="O9">
            <v>4</v>
          </cell>
          <cell r="P9">
            <v>5</v>
          </cell>
          <cell r="Q9">
            <v>10</v>
          </cell>
          <cell r="R9">
            <v>5</v>
          </cell>
          <cell r="S9">
            <v>6</v>
          </cell>
          <cell r="T9">
            <v>7</v>
          </cell>
          <cell r="U9">
            <v>102</v>
          </cell>
          <cell r="V9">
            <v>23</v>
          </cell>
          <cell r="W9">
            <v>79</v>
          </cell>
          <cell r="X9" t="str">
            <v>S</v>
          </cell>
        </row>
        <row r="10">
          <cell r="B10" t="str">
            <v>Sallee</v>
          </cell>
          <cell r="C10">
            <v>5</v>
          </cell>
          <cell r="D10">
            <v>6</v>
          </cell>
          <cell r="E10">
            <v>7</v>
          </cell>
          <cell r="F10">
            <v>5</v>
          </cell>
          <cell r="G10">
            <v>3</v>
          </cell>
          <cell r="H10">
            <v>5</v>
          </cell>
          <cell r="I10">
            <v>5</v>
          </cell>
          <cell r="J10">
            <v>4</v>
          </cell>
          <cell r="K10">
            <v>5</v>
          </cell>
          <cell r="L10">
            <v>6</v>
          </cell>
          <cell r="M10">
            <v>8</v>
          </cell>
          <cell r="N10">
            <v>4</v>
          </cell>
          <cell r="O10">
            <v>4</v>
          </cell>
          <cell r="P10">
            <v>5</v>
          </cell>
          <cell r="Q10">
            <v>6</v>
          </cell>
          <cell r="R10">
            <v>4</v>
          </cell>
          <cell r="S10">
            <v>7</v>
          </cell>
          <cell r="T10">
            <v>7</v>
          </cell>
          <cell r="U10">
            <v>96</v>
          </cell>
          <cell r="V10">
            <v>18</v>
          </cell>
          <cell r="W10">
            <v>78</v>
          </cell>
          <cell r="X10" t="str">
            <v>S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 t="e">
            <v>#N/A</v>
          </cell>
          <cell r="W11" t="e">
            <v>#N/A</v>
          </cell>
          <cell r="X11">
            <v>0</v>
          </cell>
        </row>
        <row r="12">
          <cell r="B12" t="str">
            <v>Johnson</v>
          </cell>
          <cell r="C12">
            <v>5</v>
          </cell>
          <cell r="D12">
            <v>4</v>
          </cell>
          <cell r="E12">
            <v>5</v>
          </cell>
          <cell r="F12">
            <v>4</v>
          </cell>
          <cell r="G12">
            <v>4</v>
          </cell>
          <cell r="H12">
            <v>5</v>
          </cell>
          <cell r="I12">
            <v>5</v>
          </cell>
          <cell r="J12">
            <v>3</v>
          </cell>
          <cell r="K12">
            <v>5</v>
          </cell>
          <cell r="L12">
            <v>4</v>
          </cell>
          <cell r="M12">
            <v>6</v>
          </cell>
          <cell r="N12">
            <v>5</v>
          </cell>
          <cell r="O12">
            <v>3</v>
          </cell>
          <cell r="P12">
            <v>4</v>
          </cell>
          <cell r="Q12">
            <v>7</v>
          </cell>
          <cell r="R12">
            <v>4</v>
          </cell>
          <cell r="S12">
            <v>5</v>
          </cell>
          <cell r="T12">
            <v>4</v>
          </cell>
          <cell r="U12">
            <v>82</v>
          </cell>
          <cell r="V12">
            <v>11</v>
          </cell>
          <cell r="W12">
            <v>71</v>
          </cell>
          <cell r="X12" t="str">
            <v>S</v>
          </cell>
        </row>
        <row r="13">
          <cell r="B13" t="str">
            <v>Coman</v>
          </cell>
          <cell r="C13">
            <v>5</v>
          </cell>
          <cell r="D13">
            <v>5</v>
          </cell>
          <cell r="E13">
            <v>8</v>
          </cell>
          <cell r="F13">
            <v>4</v>
          </cell>
          <cell r="G13">
            <v>5</v>
          </cell>
          <cell r="H13">
            <v>5</v>
          </cell>
          <cell r="I13">
            <v>4</v>
          </cell>
          <cell r="J13">
            <v>4</v>
          </cell>
          <cell r="K13">
            <v>7</v>
          </cell>
          <cell r="L13">
            <v>6</v>
          </cell>
          <cell r="M13">
            <v>6</v>
          </cell>
          <cell r="N13">
            <v>8</v>
          </cell>
          <cell r="O13">
            <v>2</v>
          </cell>
          <cell r="P13">
            <v>4</v>
          </cell>
          <cell r="Q13">
            <v>8</v>
          </cell>
          <cell r="R13">
            <v>4</v>
          </cell>
          <cell r="S13">
            <v>4</v>
          </cell>
          <cell r="T13">
            <v>8</v>
          </cell>
          <cell r="U13">
            <v>97</v>
          </cell>
          <cell r="V13">
            <v>24</v>
          </cell>
          <cell r="W13">
            <v>73</v>
          </cell>
          <cell r="X13" t="str">
            <v>S</v>
          </cell>
        </row>
        <row r="14">
          <cell r="B14" t="str">
            <v>Puckett</v>
          </cell>
          <cell r="C14">
            <v>5</v>
          </cell>
          <cell r="D14">
            <v>5</v>
          </cell>
          <cell r="E14">
            <v>8</v>
          </cell>
          <cell r="F14">
            <v>5</v>
          </cell>
          <cell r="G14">
            <v>4</v>
          </cell>
          <cell r="H14">
            <v>6</v>
          </cell>
          <cell r="I14">
            <v>5</v>
          </cell>
          <cell r="J14">
            <v>3</v>
          </cell>
          <cell r="K14">
            <v>5</v>
          </cell>
          <cell r="L14">
            <v>6</v>
          </cell>
          <cell r="M14">
            <v>7</v>
          </cell>
          <cell r="N14">
            <v>5</v>
          </cell>
          <cell r="O14">
            <v>5</v>
          </cell>
          <cell r="P14">
            <v>5</v>
          </cell>
          <cell r="Q14">
            <v>7</v>
          </cell>
          <cell r="R14">
            <v>4</v>
          </cell>
          <cell r="S14">
            <v>5</v>
          </cell>
          <cell r="T14">
            <v>6</v>
          </cell>
          <cell r="U14">
            <v>96</v>
          </cell>
          <cell r="V14">
            <v>17</v>
          </cell>
          <cell r="W14">
            <v>79</v>
          </cell>
          <cell r="X14" t="str">
            <v>S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 t="e">
            <v>#N/A</v>
          </cell>
          <cell r="W15" t="e">
            <v>#N/A</v>
          </cell>
          <cell r="X15">
            <v>0</v>
          </cell>
        </row>
        <row r="16">
          <cell r="B16" t="str">
            <v>Castiglione</v>
          </cell>
          <cell r="C16">
            <v>5</v>
          </cell>
          <cell r="D16">
            <v>4</v>
          </cell>
          <cell r="E16">
            <v>5</v>
          </cell>
          <cell r="F16">
            <v>4</v>
          </cell>
          <cell r="G16">
            <v>5</v>
          </cell>
          <cell r="H16">
            <v>5</v>
          </cell>
          <cell r="I16">
            <v>4</v>
          </cell>
          <cell r="J16">
            <v>4</v>
          </cell>
          <cell r="K16">
            <v>6</v>
          </cell>
          <cell r="L16">
            <v>6</v>
          </cell>
          <cell r="M16">
            <v>5</v>
          </cell>
          <cell r="N16">
            <v>5</v>
          </cell>
          <cell r="O16">
            <v>4</v>
          </cell>
          <cell r="P16">
            <v>6</v>
          </cell>
          <cell r="Q16">
            <v>6</v>
          </cell>
          <cell r="R16">
            <v>4</v>
          </cell>
          <cell r="S16">
            <v>4</v>
          </cell>
          <cell r="T16">
            <v>5</v>
          </cell>
          <cell r="U16">
            <v>87</v>
          </cell>
          <cell r="V16">
            <v>8</v>
          </cell>
          <cell r="W16">
            <v>79</v>
          </cell>
          <cell r="X16" t="str">
            <v>S</v>
          </cell>
        </row>
        <row r="17">
          <cell r="B17" t="str">
            <v>Furuta</v>
          </cell>
          <cell r="C17">
            <v>6</v>
          </cell>
          <cell r="D17">
            <v>6</v>
          </cell>
          <cell r="E17">
            <v>6</v>
          </cell>
          <cell r="F17">
            <v>5</v>
          </cell>
          <cell r="G17">
            <v>5</v>
          </cell>
          <cell r="H17">
            <v>7</v>
          </cell>
          <cell r="I17">
            <v>5</v>
          </cell>
          <cell r="J17">
            <v>5</v>
          </cell>
          <cell r="K17">
            <v>7</v>
          </cell>
          <cell r="L17">
            <v>6</v>
          </cell>
          <cell r="M17">
            <v>4</v>
          </cell>
          <cell r="N17">
            <v>5</v>
          </cell>
          <cell r="O17">
            <v>4</v>
          </cell>
          <cell r="P17">
            <v>5</v>
          </cell>
          <cell r="Q17">
            <v>6</v>
          </cell>
          <cell r="R17">
            <v>4</v>
          </cell>
          <cell r="S17">
            <v>4</v>
          </cell>
          <cell r="T17">
            <v>7</v>
          </cell>
          <cell r="U17">
            <v>97</v>
          </cell>
          <cell r="V17">
            <v>20</v>
          </cell>
          <cell r="W17">
            <v>77</v>
          </cell>
          <cell r="X17">
            <v>0</v>
          </cell>
        </row>
        <row r="18">
          <cell r="B18" t="str">
            <v>Pacheco</v>
          </cell>
          <cell r="C18">
            <v>5</v>
          </cell>
          <cell r="D18">
            <v>6</v>
          </cell>
          <cell r="E18">
            <v>8</v>
          </cell>
          <cell r="F18">
            <v>7</v>
          </cell>
          <cell r="G18">
            <v>3</v>
          </cell>
          <cell r="H18">
            <v>7</v>
          </cell>
          <cell r="I18">
            <v>6</v>
          </cell>
          <cell r="J18">
            <v>4</v>
          </cell>
          <cell r="K18">
            <v>4</v>
          </cell>
          <cell r="L18">
            <v>5</v>
          </cell>
          <cell r="M18">
            <v>8</v>
          </cell>
          <cell r="N18">
            <v>4</v>
          </cell>
          <cell r="O18">
            <v>6</v>
          </cell>
          <cell r="P18">
            <v>5</v>
          </cell>
          <cell r="Q18">
            <v>8</v>
          </cell>
          <cell r="R18">
            <v>4</v>
          </cell>
          <cell r="S18">
            <v>6</v>
          </cell>
          <cell r="T18">
            <v>5</v>
          </cell>
          <cell r="U18">
            <v>101</v>
          </cell>
          <cell r="V18">
            <v>26</v>
          </cell>
          <cell r="W18">
            <v>75</v>
          </cell>
          <cell r="X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 t="e">
            <v>#N/A</v>
          </cell>
          <cell r="W19" t="e">
            <v>#N/A</v>
          </cell>
          <cell r="X19">
            <v>0</v>
          </cell>
        </row>
        <row r="20">
          <cell r="B20" t="str">
            <v>Hayward</v>
          </cell>
          <cell r="C20">
            <v>6</v>
          </cell>
          <cell r="D20">
            <v>6</v>
          </cell>
          <cell r="E20">
            <v>8</v>
          </cell>
          <cell r="F20">
            <v>3</v>
          </cell>
          <cell r="G20">
            <v>4</v>
          </cell>
          <cell r="H20">
            <v>5</v>
          </cell>
          <cell r="I20">
            <v>5</v>
          </cell>
          <cell r="J20">
            <v>5</v>
          </cell>
          <cell r="K20">
            <v>9</v>
          </cell>
          <cell r="L20">
            <v>5</v>
          </cell>
          <cell r="M20">
            <v>8</v>
          </cell>
          <cell r="N20">
            <v>5</v>
          </cell>
          <cell r="O20">
            <v>3</v>
          </cell>
          <cell r="P20">
            <v>5</v>
          </cell>
          <cell r="Q20">
            <v>5</v>
          </cell>
          <cell r="R20">
            <v>3</v>
          </cell>
          <cell r="S20">
            <v>6</v>
          </cell>
          <cell r="T20">
            <v>6</v>
          </cell>
          <cell r="U20">
            <v>97</v>
          </cell>
          <cell r="V20">
            <v>17</v>
          </cell>
          <cell r="W20">
            <v>80</v>
          </cell>
          <cell r="X20" t="str">
            <v>S</v>
          </cell>
        </row>
        <row r="21">
          <cell r="B21" t="str">
            <v>Spencer</v>
          </cell>
          <cell r="C21">
            <v>6</v>
          </cell>
          <cell r="D21">
            <v>6</v>
          </cell>
          <cell r="E21">
            <v>6</v>
          </cell>
          <cell r="F21">
            <v>6</v>
          </cell>
          <cell r="G21">
            <v>4</v>
          </cell>
          <cell r="H21">
            <v>5</v>
          </cell>
          <cell r="I21">
            <v>5</v>
          </cell>
          <cell r="J21">
            <v>6</v>
          </cell>
          <cell r="K21">
            <v>6</v>
          </cell>
          <cell r="L21">
            <v>6</v>
          </cell>
          <cell r="M21">
            <v>6</v>
          </cell>
          <cell r="N21">
            <v>5</v>
          </cell>
          <cell r="O21">
            <v>3</v>
          </cell>
          <cell r="P21">
            <v>6</v>
          </cell>
          <cell r="Q21">
            <v>6</v>
          </cell>
          <cell r="R21">
            <v>3</v>
          </cell>
          <cell r="S21">
            <v>6</v>
          </cell>
          <cell r="T21">
            <v>7</v>
          </cell>
          <cell r="U21">
            <v>98</v>
          </cell>
          <cell r="V21">
            <v>28</v>
          </cell>
          <cell r="W21">
            <v>70</v>
          </cell>
          <cell r="X21" t="str">
            <v>S</v>
          </cell>
        </row>
        <row r="22">
          <cell r="B22" t="str">
            <v>Bates</v>
          </cell>
          <cell r="C22">
            <v>4</v>
          </cell>
          <cell r="D22">
            <v>5</v>
          </cell>
          <cell r="E22">
            <v>5</v>
          </cell>
          <cell r="F22">
            <v>5</v>
          </cell>
          <cell r="G22">
            <v>4</v>
          </cell>
          <cell r="H22">
            <v>5</v>
          </cell>
          <cell r="I22">
            <v>4</v>
          </cell>
          <cell r="J22">
            <v>3</v>
          </cell>
          <cell r="K22">
            <v>4</v>
          </cell>
          <cell r="L22">
            <v>4</v>
          </cell>
          <cell r="M22">
            <v>7</v>
          </cell>
          <cell r="N22">
            <v>5</v>
          </cell>
          <cell r="O22">
            <v>6</v>
          </cell>
          <cell r="P22">
            <v>6</v>
          </cell>
          <cell r="Q22">
            <v>5</v>
          </cell>
          <cell r="R22">
            <v>3</v>
          </cell>
          <cell r="S22">
            <v>7</v>
          </cell>
          <cell r="T22">
            <v>7</v>
          </cell>
          <cell r="U22">
            <v>89</v>
          </cell>
          <cell r="V22">
            <v>12</v>
          </cell>
          <cell r="W22">
            <v>77</v>
          </cell>
          <cell r="X22" t="str">
            <v>S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e">
            <v>#N/A</v>
          </cell>
          <cell r="W23" t="e">
            <v>#N/A</v>
          </cell>
          <cell r="X23">
            <v>0</v>
          </cell>
        </row>
        <row r="24">
          <cell r="B24" t="str">
            <v>Kiaha</v>
          </cell>
          <cell r="C24">
            <v>4</v>
          </cell>
          <cell r="D24">
            <v>5</v>
          </cell>
          <cell r="E24">
            <v>5</v>
          </cell>
          <cell r="F24">
            <v>5</v>
          </cell>
          <cell r="G24">
            <v>3</v>
          </cell>
          <cell r="H24">
            <v>6</v>
          </cell>
          <cell r="I24">
            <v>4</v>
          </cell>
          <cell r="J24">
            <v>3</v>
          </cell>
          <cell r="K24">
            <v>4</v>
          </cell>
          <cell r="L24">
            <v>4</v>
          </cell>
          <cell r="M24">
            <v>4</v>
          </cell>
          <cell r="N24">
            <v>4</v>
          </cell>
          <cell r="O24">
            <v>3</v>
          </cell>
          <cell r="P24">
            <v>4</v>
          </cell>
          <cell r="Q24">
            <v>6</v>
          </cell>
          <cell r="R24">
            <v>3</v>
          </cell>
          <cell r="S24">
            <v>5</v>
          </cell>
          <cell r="T24">
            <v>5</v>
          </cell>
          <cell r="U24">
            <v>77</v>
          </cell>
          <cell r="V24">
            <v>14</v>
          </cell>
          <cell r="W24">
            <v>63</v>
          </cell>
          <cell r="X24" t="str">
            <v>S</v>
          </cell>
        </row>
        <row r="25">
          <cell r="B25" t="str">
            <v>Sallee</v>
          </cell>
          <cell r="C25">
            <v>5</v>
          </cell>
          <cell r="D25">
            <v>6</v>
          </cell>
          <cell r="E25">
            <v>7</v>
          </cell>
          <cell r="F25">
            <v>5</v>
          </cell>
          <cell r="G25">
            <v>3</v>
          </cell>
          <cell r="H25">
            <v>5</v>
          </cell>
          <cell r="I25">
            <v>5</v>
          </cell>
          <cell r="J25">
            <v>4</v>
          </cell>
          <cell r="K25">
            <v>5</v>
          </cell>
          <cell r="L25">
            <v>6</v>
          </cell>
          <cell r="M25">
            <v>8</v>
          </cell>
          <cell r="N25">
            <v>4</v>
          </cell>
          <cell r="O25">
            <v>4</v>
          </cell>
          <cell r="P25">
            <v>5</v>
          </cell>
          <cell r="Q25">
            <v>6</v>
          </cell>
          <cell r="R25">
            <v>4</v>
          </cell>
          <cell r="S25">
            <v>7</v>
          </cell>
          <cell r="T25">
            <v>7</v>
          </cell>
          <cell r="U25">
            <v>96</v>
          </cell>
          <cell r="V25">
            <v>18</v>
          </cell>
          <cell r="W25">
            <v>78</v>
          </cell>
          <cell r="X25">
            <v>0</v>
          </cell>
        </row>
        <row r="26">
          <cell r="B26" t="str">
            <v>Coman</v>
          </cell>
          <cell r="C26">
            <v>5</v>
          </cell>
          <cell r="D26">
            <v>5</v>
          </cell>
          <cell r="E26">
            <v>8</v>
          </cell>
          <cell r="F26">
            <v>4</v>
          </cell>
          <cell r="G26">
            <v>5</v>
          </cell>
          <cell r="H26">
            <v>5</v>
          </cell>
          <cell r="I26">
            <v>4</v>
          </cell>
          <cell r="J26">
            <v>4</v>
          </cell>
          <cell r="K26">
            <v>7</v>
          </cell>
          <cell r="L26">
            <v>6</v>
          </cell>
          <cell r="M26">
            <v>6</v>
          </cell>
          <cell r="N26">
            <v>8</v>
          </cell>
          <cell r="O26">
            <v>2</v>
          </cell>
          <cell r="P26">
            <v>4</v>
          </cell>
          <cell r="Q26">
            <v>8</v>
          </cell>
          <cell r="R26">
            <v>4</v>
          </cell>
          <cell r="S26">
            <v>4</v>
          </cell>
          <cell r="T26">
            <v>8</v>
          </cell>
          <cell r="U26">
            <v>97</v>
          </cell>
          <cell r="V26">
            <v>24</v>
          </cell>
          <cell r="W26">
            <v>73</v>
          </cell>
          <cell r="X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 t="e">
            <v>#N/A</v>
          </cell>
          <cell r="W27" t="e">
            <v>#N/A</v>
          </cell>
          <cell r="X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 t="e">
            <v>#N/A</v>
          </cell>
          <cell r="W28" t="e">
            <v>#N/A</v>
          </cell>
          <cell r="X28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AS64"/>
  <sheetViews>
    <sheetView tabSelected="1" workbookViewId="0">
      <selection activeCell="AV35" sqref="AV35"/>
    </sheetView>
  </sheetViews>
  <sheetFormatPr baseColWidth="10" defaultRowHeight="16" x14ac:dyDescent="0.2"/>
  <cols>
    <col min="1" max="1" width="10.83203125" style="4"/>
    <col min="2" max="2" width="4.33203125" style="4" customWidth="1"/>
    <col min="3" max="3" width="0" style="4" hidden="1" customWidth="1"/>
    <col min="4" max="4" width="4.33203125" style="4" customWidth="1"/>
    <col min="5" max="5" width="0" style="4" hidden="1" customWidth="1"/>
    <col min="6" max="6" width="4.33203125" style="4" customWidth="1"/>
    <col min="7" max="7" width="0" style="4" hidden="1" customWidth="1"/>
    <col min="8" max="8" width="4.33203125" style="4" customWidth="1"/>
    <col min="9" max="9" width="0" style="4" hidden="1" customWidth="1"/>
    <col min="10" max="10" width="4.33203125" style="4" customWidth="1"/>
    <col min="11" max="11" width="0" style="4" hidden="1" customWidth="1"/>
    <col min="12" max="12" width="4.33203125" style="4" customWidth="1"/>
    <col min="13" max="13" width="0" style="4" hidden="1" customWidth="1"/>
    <col min="14" max="14" width="4.33203125" style="4" customWidth="1"/>
    <col min="15" max="15" width="0" style="4" hidden="1" customWidth="1"/>
    <col min="16" max="16" width="4.33203125" style="4" customWidth="1"/>
    <col min="17" max="17" width="0" style="4" hidden="1" customWidth="1"/>
    <col min="18" max="18" width="4.33203125" style="4" customWidth="1"/>
    <col min="19" max="19" width="0" style="4" hidden="1" customWidth="1"/>
    <col min="20" max="20" width="4.33203125" style="4" customWidth="1"/>
    <col min="21" max="21" width="0" style="4" hidden="1" customWidth="1"/>
    <col min="22" max="22" width="4.33203125" style="4" customWidth="1"/>
    <col min="23" max="23" width="0" style="5" hidden="1" customWidth="1"/>
    <col min="24" max="24" width="4.33203125" style="4" customWidth="1"/>
    <col min="25" max="25" width="0" style="7" hidden="1" customWidth="1"/>
    <col min="26" max="26" width="4.33203125" style="7" customWidth="1"/>
    <col min="27" max="27" width="0" style="7" hidden="1" customWidth="1"/>
    <col min="28" max="28" width="4.33203125" style="4" customWidth="1"/>
    <col min="29" max="29" width="0" style="4" hidden="1" customWidth="1"/>
    <col min="30" max="30" width="4.33203125" style="4" customWidth="1"/>
    <col min="31" max="31" width="0" style="4" hidden="1" customWidth="1"/>
    <col min="32" max="32" width="4.33203125" style="4" customWidth="1"/>
    <col min="33" max="33" width="0" style="4" hidden="1" customWidth="1"/>
    <col min="34" max="34" width="4.33203125" style="4" customWidth="1"/>
    <col min="35" max="35" width="4.33203125" style="4" hidden="1" customWidth="1"/>
    <col min="36" max="36" width="4.33203125" style="4" customWidth="1"/>
    <col min="37" max="37" width="0" style="4" hidden="1" customWidth="1"/>
    <col min="38" max="38" width="4.5" style="4" bestFit="1" customWidth="1"/>
    <col min="39" max="39" width="4.6640625" style="4" bestFit="1" customWidth="1"/>
    <col min="40" max="40" width="4.5" style="4" bestFit="1" customWidth="1"/>
    <col min="41" max="41" width="3.1640625" style="4" bestFit="1" customWidth="1"/>
    <col min="42" max="42" width="10.83203125" style="4"/>
    <col min="43" max="45" width="10.83203125" style="8"/>
    <col min="46" max="16384" width="10.83203125" style="4"/>
  </cols>
  <sheetData>
    <row r="1" spans="1:45" x14ac:dyDescent="0.2">
      <c r="A1" s="2" t="s">
        <v>0</v>
      </c>
      <c r="B1" s="2">
        <v>1</v>
      </c>
      <c r="C1" s="2"/>
      <c r="D1" s="2">
        <v>2</v>
      </c>
      <c r="E1" s="2"/>
      <c r="F1" s="2">
        <v>3</v>
      </c>
      <c r="G1" s="2"/>
      <c r="H1" s="2">
        <v>4</v>
      </c>
      <c r="I1" s="2"/>
      <c r="J1" s="2">
        <v>5</v>
      </c>
      <c r="K1" s="2"/>
      <c r="L1" s="2">
        <v>6</v>
      </c>
      <c r="M1" s="2"/>
      <c r="N1" s="2">
        <v>7</v>
      </c>
      <c r="O1" s="2"/>
      <c r="P1" s="2">
        <v>8</v>
      </c>
      <c r="Q1" s="2"/>
      <c r="R1" s="2">
        <v>9</v>
      </c>
      <c r="S1" s="2"/>
      <c r="T1" s="2">
        <v>10</v>
      </c>
      <c r="U1" s="2"/>
      <c r="V1" s="2">
        <v>11</v>
      </c>
      <c r="W1" s="2"/>
      <c r="X1" s="2">
        <v>12</v>
      </c>
      <c r="Y1" s="2"/>
      <c r="Z1" s="2">
        <v>13</v>
      </c>
      <c r="AA1" s="2"/>
      <c r="AB1" s="2">
        <v>14</v>
      </c>
      <c r="AC1" s="2"/>
      <c r="AD1" s="2">
        <v>15</v>
      </c>
      <c r="AE1" s="2"/>
      <c r="AF1" s="2">
        <v>16</v>
      </c>
      <c r="AG1" s="2"/>
      <c r="AH1" s="2">
        <v>17</v>
      </c>
      <c r="AI1" s="2"/>
      <c r="AJ1" s="2">
        <v>18</v>
      </c>
      <c r="AK1" s="2"/>
      <c r="AL1" s="2" t="s">
        <v>1</v>
      </c>
      <c r="AM1" s="2" t="s">
        <v>2</v>
      </c>
      <c r="AN1" s="2" t="s">
        <v>3</v>
      </c>
      <c r="AO1"/>
      <c r="AP1"/>
      <c r="AQ1" s="6"/>
      <c r="AR1" s="6"/>
      <c r="AS1" s="6"/>
    </row>
    <row r="2" spans="1:45" x14ac:dyDescent="0.2">
      <c r="A2" s="1" t="s">
        <v>4</v>
      </c>
      <c r="B2" s="1">
        <v>4</v>
      </c>
      <c r="C2" s="1"/>
      <c r="D2" s="1">
        <v>4</v>
      </c>
      <c r="E2" s="1"/>
      <c r="F2" s="1">
        <v>5</v>
      </c>
      <c r="G2" s="1"/>
      <c r="H2" s="1">
        <v>4</v>
      </c>
      <c r="I2" s="1"/>
      <c r="J2" s="1">
        <v>3</v>
      </c>
      <c r="K2" s="1"/>
      <c r="L2" s="1">
        <v>5</v>
      </c>
      <c r="M2" s="1"/>
      <c r="N2" s="1">
        <v>4</v>
      </c>
      <c r="O2" s="1"/>
      <c r="P2" s="1">
        <v>3</v>
      </c>
      <c r="Q2" s="1"/>
      <c r="R2" s="1">
        <v>4</v>
      </c>
      <c r="S2" s="1"/>
      <c r="T2" s="1">
        <v>4</v>
      </c>
      <c r="U2" s="1"/>
      <c r="V2" s="1">
        <v>5</v>
      </c>
      <c r="W2" s="1"/>
      <c r="X2" s="1">
        <v>4</v>
      </c>
      <c r="Y2" s="1"/>
      <c r="Z2" s="1">
        <v>3</v>
      </c>
      <c r="AA2" s="1"/>
      <c r="AB2" s="1">
        <v>4</v>
      </c>
      <c r="AC2" s="1"/>
      <c r="AD2" s="1">
        <v>5</v>
      </c>
      <c r="AE2" s="1"/>
      <c r="AF2" s="1">
        <v>3</v>
      </c>
      <c r="AG2" s="1"/>
      <c r="AH2" s="1">
        <v>4</v>
      </c>
      <c r="AI2" s="1"/>
      <c r="AJ2" s="1">
        <v>4</v>
      </c>
      <c r="AK2" s="1"/>
      <c r="AL2" s="1">
        <v>72</v>
      </c>
      <c r="AM2" s="3"/>
      <c r="AN2" s="3"/>
      <c r="AO2"/>
      <c r="AP2"/>
      <c r="AQ2" s="6"/>
      <c r="AR2" s="6"/>
      <c r="AS2" s="6"/>
    </row>
    <row r="3" spans="1:45" x14ac:dyDescent="0.2">
      <c r="A3" s="2" t="s">
        <v>5</v>
      </c>
      <c r="B3" s="2">
        <v>13</v>
      </c>
      <c r="C3" s="2"/>
      <c r="D3" s="2">
        <v>5</v>
      </c>
      <c r="E3" s="2"/>
      <c r="F3" s="2">
        <v>7</v>
      </c>
      <c r="G3" s="2"/>
      <c r="H3" s="2">
        <v>15</v>
      </c>
      <c r="I3" s="2"/>
      <c r="J3" s="2">
        <v>17</v>
      </c>
      <c r="K3" s="2"/>
      <c r="L3" s="2">
        <v>9</v>
      </c>
      <c r="M3" s="2"/>
      <c r="N3" s="2">
        <v>3</v>
      </c>
      <c r="O3" s="2"/>
      <c r="P3" s="2">
        <v>11</v>
      </c>
      <c r="Q3" s="2"/>
      <c r="R3" s="2">
        <v>1</v>
      </c>
      <c r="S3" s="2"/>
      <c r="T3" s="2">
        <v>16</v>
      </c>
      <c r="U3" s="2"/>
      <c r="V3" s="2">
        <v>10</v>
      </c>
      <c r="W3" s="2"/>
      <c r="X3" s="2">
        <v>14</v>
      </c>
      <c r="Y3" s="2"/>
      <c r="Z3" s="2">
        <v>12</v>
      </c>
      <c r="AA3" s="2"/>
      <c r="AB3" s="2">
        <v>4</v>
      </c>
      <c r="AC3" s="2"/>
      <c r="AD3" s="2">
        <v>6</v>
      </c>
      <c r="AE3" s="2"/>
      <c r="AF3" s="2">
        <v>18</v>
      </c>
      <c r="AG3" s="2"/>
      <c r="AH3" s="2">
        <v>8</v>
      </c>
      <c r="AI3" s="2"/>
      <c r="AJ3" s="2">
        <v>2</v>
      </c>
      <c r="AK3" s="2"/>
      <c r="AL3" s="2"/>
      <c r="AM3" s="2"/>
      <c r="AN3" s="2"/>
      <c r="AO3"/>
      <c r="AP3"/>
      <c r="AQ3" s="6"/>
      <c r="AR3" s="6"/>
      <c r="AS3" s="6"/>
    </row>
    <row r="4" spans="1:45" x14ac:dyDescent="0.2">
      <c r="A4" s="1" t="str">
        <f>IF((AO4="S"),('[1]Gross Score'!B4)," " )</f>
        <v xml:space="preserve"> </v>
      </c>
      <c r="B4" s="1" t="str">
        <f>IF($AO4="S",'[1]Gross Score'!C4," ")</f>
        <v xml:space="preserve"> </v>
      </c>
      <c r="C4" s="1" t="str">
        <f>A4</f>
        <v xml:space="preserve"> </v>
      </c>
      <c r="D4" s="1" t="str">
        <f>IF($AO4="S",'[1]Gross Score'!D4," ")</f>
        <v xml:space="preserve"> </v>
      </c>
      <c r="E4" s="1" t="str">
        <f>C4</f>
        <v xml:space="preserve"> </v>
      </c>
      <c r="F4" s="1" t="str">
        <f>IF($AO4="S",'[1]Gross Score'!E4," ")</f>
        <v xml:space="preserve"> </v>
      </c>
      <c r="G4" s="1" t="str">
        <f>E4</f>
        <v xml:space="preserve"> </v>
      </c>
      <c r="H4" s="1" t="str">
        <f>IF($AO4="S",'[1]Gross Score'!F4," ")</f>
        <v xml:space="preserve"> </v>
      </c>
      <c r="I4" s="1" t="str">
        <f>G4</f>
        <v xml:space="preserve"> </v>
      </c>
      <c r="J4" s="1" t="str">
        <f>IF($AO4="S",'[1]Gross Score'!G4," ")</f>
        <v xml:space="preserve"> </v>
      </c>
      <c r="K4" s="1" t="str">
        <f>I4</f>
        <v xml:space="preserve"> </v>
      </c>
      <c r="L4" s="1" t="str">
        <f>IF($AO4="S",'[1]Gross Score'!H4," ")</f>
        <v xml:space="preserve"> </v>
      </c>
      <c r="M4" s="1" t="str">
        <f>K4</f>
        <v xml:space="preserve"> </v>
      </c>
      <c r="N4" s="1" t="str">
        <f>IF($AO4="S",'[1]Gross Score'!I4," ")</f>
        <v xml:space="preserve"> </v>
      </c>
      <c r="O4" s="1" t="str">
        <f>M4</f>
        <v xml:space="preserve"> </v>
      </c>
      <c r="P4" s="1" t="str">
        <f>IF($AO4="S",'[1]Gross Score'!J4," ")</f>
        <v xml:space="preserve"> </v>
      </c>
      <c r="Q4" s="1" t="str">
        <f>O4</f>
        <v xml:space="preserve"> </v>
      </c>
      <c r="R4" s="1" t="str">
        <f>IF($AO4="S",'[1]Gross Score'!K4," ")</f>
        <v xml:space="preserve"> </v>
      </c>
      <c r="S4" s="1" t="str">
        <f>Q4</f>
        <v xml:space="preserve"> </v>
      </c>
      <c r="T4" s="1" t="str">
        <f>IF($AO4="S",'[1]Gross Score'!L4," ")</f>
        <v xml:space="preserve"> </v>
      </c>
      <c r="U4" s="1" t="str">
        <f>S4</f>
        <v xml:space="preserve"> </v>
      </c>
      <c r="V4" s="1" t="str">
        <f>IF($AO4="S",'[1]Gross Score'!M4," ")</f>
        <v xml:space="preserve"> </v>
      </c>
      <c r="W4" s="1" t="str">
        <f>U4</f>
        <v xml:space="preserve"> </v>
      </c>
      <c r="X4" s="1" t="str">
        <f>IF($AO4="S",'[1]Gross Score'!N4," ")</f>
        <v xml:space="preserve"> </v>
      </c>
      <c r="Y4" s="1" t="str">
        <f>W4</f>
        <v xml:space="preserve"> </v>
      </c>
      <c r="Z4" s="1" t="str">
        <f>IF($AO4="S",'[1]Gross Score'!O4," ")</f>
        <v xml:space="preserve"> </v>
      </c>
      <c r="AA4" s="1" t="str">
        <f>Y4</f>
        <v xml:space="preserve"> </v>
      </c>
      <c r="AB4" s="1" t="str">
        <f>IF($AO4="S",'[1]Gross Score'!P4," ")</f>
        <v xml:space="preserve"> </v>
      </c>
      <c r="AC4" s="1" t="str">
        <f>AA4</f>
        <v xml:space="preserve"> </v>
      </c>
      <c r="AD4" s="1" t="str">
        <f>IF($AO4="S",'[1]Gross Score'!Q4," ")</f>
        <v xml:space="preserve"> </v>
      </c>
      <c r="AE4" s="1" t="str">
        <f>AC4</f>
        <v xml:space="preserve"> </v>
      </c>
      <c r="AF4" s="1" t="str">
        <f>IF($AO4="S",'[1]Gross Score'!R4," ")</f>
        <v xml:space="preserve"> </v>
      </c>
      <c r="AG4" s="1" t="str">
        <f>AE4</f>
        <v xml:space="preserve"> </v>
      </c>
      <c r="AH4" s="1" t="str">
        <f>IF($AO4="S",'[1]Gross Score'!S4," ")</f>
        <v xml:space="preserve"> </v>
      </c>
      <c r="AI4" s="1" t="str">
        <f>AG4</f>
        <v xml:space="preserve"> </v>
      </c>
      <c r="AJ4" s="1" t="str">
        <f>IF($AO4="S",'[1]Gross Score'!T4," ")</f>
        <v xml:space="preserve"> </v>
      </c>
      <c r="AK4" s="1" t="str">
        <f>AI4</f>
        <v xml:space="preserve"> </v>
      </c>
      <c r="AL4" s="1" t="str">
        <f>IF($AO4="S",'[1]Gross Score'!U4," ")</f>
        <v xml:space="preserve"> </v>
      </c>
      <c r="AM4" s="1" t="str">
        <f>IF($AO4="S",'[1]Gross Score'!V4," ")</f>
        <v xml:space="preserve"> </v>
      </c>
      <c r="AN4" s="1" t="str">
        <f>IF($AO4="S",'[1]Gross Score'!W4," ")</f>
        <v xml:space="preserve"> </v>
      </c>
      <c r="AO4" s="1" t="str">
        <f>IF('[1]Gross Score'!X4="S","S", " ")</f>
        <v xml:space="preserve"> </v>
      </c>
      <c r="AP4" s="6"/>
      <c r="AQ4" s="6" t="s">
        <v>11</v>
      </c>
      <c r="AR4" s="6" t="s">
        <v>12</v>
      </c>
      <c r="AS4" s="6" t="s">
        <v>13</v>
      </c>
    </row>
    <row r="5" spans="1:45" x14ac:dyDescent="0.2">
      <c r="A5" s="1" t="str">
        <f>IF((AO5="S"),('[1]Gross Score'!B5)," " )</f>
        <v>Honda</v>
      </c>
      <c r="B5" s="1">
        <f>IF($AO5="S",'[1]Gross Score'!C5," ")</f>
        <v>5</v>
      </c>
      <c r="C5" s="1" t="str">
        <f t="shared" ref="C5:Q28" si="0">A5</f>
        <v>Honda</v>
      </c>
      <c r="D5" s="1">
        <f>IF($AO5="S",'[1]Gross Score'!D5," ")</f>
        <v>5</v>
      </c>
      <c r="E5" s="1" t="str">
        <f t="shared" si="0"/>
        <v>Honda</v>
      </c>
      <c r="F5" s="1">
        <f>IF($AO5="S",'[1]Gross Score'!E5," ")</f>
        <v>5</v>
      </c>
      <c r="G5" s="1" t="str">
        <f t="shared" si="0"/>
        <v>Honda</v>
      </c>
      <c r="H5" s="1">
        <f>IF($AO5="S",'[1]Gross Score'!F5," ")</f>
        <v>5</v>
      </c>
      <c r="I5" s="1" t="str">
        <f t="shared" si="0"/>
        <v>Honda</v>
      </c>
      <c r="J5" s="1">
        <f>IF($AO5="S",'[1]Gross Score'!G5," ")</f>
        <v>4</v>
      </c>
      <c r="K5" s="1" t="str">
        <f t="shared" si="0"/>
        <v>Honda</v>
      </c>
      <c r="L5" s="1">
        <f>IF($AO5="S",'[1]Gross Score'!H5," ")</f>
        <v>7</v>
      </c>
      <c r="M5" s="1" t="str">
        <f t="shared" si="0"/>
        <v>Honda</v>
      </c>
      <c r="N5" s="1">
        <f>IF($AO5="S",'[1]Gross Score'!I5," ")</f>
        <v>6</v>
      </c>
      <c r="O5" s="1" t="str">
        <f t="shared" si="0"/>
        <v>Honda</v>
      </c>
      <c r="P5" s="1">
        <f>IF($AO5="S",'[1]Gross Score'!J5," ")</f>
        <v>5</v>
      </c>
      <c r="Q5" s="1" t="str">
        <f t="shared" si="0"/>
        <v>Honda</v>
      </c>
      <c r="R5" s="1">
        <f>IF($AO5="S",'[1]Gross Score'!K5," ")</f>
        <v>5</v>
      </c>
      <c r="S5" s="1" t="str">
        <f t="shared" ref="S5:W28" si="1">Q5</f>
        <v>Honda</v>
      </c>
      <c r="T5" s="1">
        <f>IF($AO5="S",'[1]Gross Score'!L5," ")</f>
        <v>4</v>
      </c>
      <c r="U5" s="1" t="str">
        <f t="shared" si="1"/>
        <v>Honda</v>
      </c>
      <c r="V5" s="1">
        <f>IF($AO5="S",'[1]Gross Score'!M5," ")</f>
        <v>6</v>
      </c>
      <c r="W5" s="1" t="str">
        <f t="shared" si="1"/>
        <v>Honda</v>
      </c>
      <c r="X5" s="1">
        <f>IF($AO5="S",'[1]Gross Score'!N5," ")</f>
        <v>4</v>
      </c>
      <c r="Y5" s="1" t="str">
        <f t="shared" ref="Y5:Y28" si="2">W5</f>
        <v>Honda</v>
      </c>
      <c r="Z5" s="1">
        <f>IF($AO5="S",'[1]Gross Score'!O5," ")</f>
        <v>3</v>
      </c>
      <c r="AA5" s="1" t="str">
        <f t="shared" ref="AA5:AA28" si="3">Y5</f>
        <v>Honda</v>
      </c>
      <c r="AB5" s="1">
        <f>IF($AO5="S",'[1]Gross Score'!P5," ")</f>
        <v>5</v>
      </c>
      <c r="AC5" s="1" t="str">
        <f t="shared" ref="AC5:AC28" si="4">AA5</f>
        <v>Honda</v>
      </c>
      <c r="AD5" s="1">
        <f>IF($AO5="S",'[1]Gross Score'!Q5," ")</f>
        <v>7</v>
      </c>
      <c r="AE5" s="1" t="str">
        <f t="shared" ref="AE5:AE28" si="5">AC5</f>
        <v>Honda</v>
      </c>
      <c r="AF5" s="1">
        <f>IF($AO5="S",'[1]Gross Score'!R5," ")</f>
        <v>3</v>
      </c>
      <c r="AG5" s="1" t="str">
        <f t="shared" ref="AG5:AG28" si="6">AE5</f>
        <v>Honda</v>
      </c>
      <c r="AH5" s="1">
        <f>IF($AO5="S",'[1]Gross Score'!S5," ")</f>
        <v>7</v>
      </c>
      <c r="AI5" s="1" t="str">
        <f t="shared" ref="AI5:AK28" si="7">AG5</f>
        <v>Honda</v>
      </c>
      <c r="AJ5" s="1">
        <f>IF($AO5="S",'[1]Gross Score'!T5," ")</f>
        <v>6</v>
      </c>
      <c r="AK5" s="1" t="str">
        <f t="shared" si="7"/>
        <v>Honda</v>
      </c>
      <c r="AL5" s="1">
        <f>IF($AO5="S",'[1]Gross Score'!U5," ")</f>
        <v>92</v>
      </c>
      <c r="AM5" s="1">
        <f>IF($AO5="S",'[1]Gross Score'!V5," ")</f>
        <v>20</v>
      </c>
      <c r="AN5" s="1">
        <f>IF($AO5="S",'[1]Gross Score'!W5," ")</f>
        <v>72</v>
      </c>
      <c r="AO5" s="1" t="str">
        <f>IF('[1]Gross Score'!X5="S","S", " ")</f>
        <v>S</v>
      </c>
      <c r="AP5" s="6"/>
      <c r="AQ5" s="6">
        <v>1</v>
      </c>
      <c r="AR5" s="9" t="str">
        <f>IF(B$30=1,B$29," ")</f>
        <v xml:space="preserve"> </v>
      </c>
      <c r="AS5" s="6" t="str">
        <f>VLOOKUP(AR5,B$4:C$28,2,FALSE)</f>
        <v xml:space="preserve"> </v>
      </c>
    </row>
    <row r="6" spans="1:45" x14ac:dyDescent="0.2">
      <c r="A6" s="1" t="str">
        <f>IF((AO6="S"),('[1]Gross Score'!B6)," " )</f>
        <v>Hall</v>
      </c>
      <c r="B6" s="1">
        <f>IF($AO6="S",'[1]Gross Score'!C6," ")</f>
        <v>6</v>
      </c>
      <c r="C6" s="1" t="str">
        <f t="shared" si="0"/>
        <v>Hall</v>
      </c>
      <c r="D6" s="1">
        <f>IF($AO6="S",'[1]Gross Score'!D6," ")</f>
        <v>5</v>
      </c>
      <c r="E6" s="1" t="str">
        <f t="shared" si="0"/>
        <v>Hall</v>
      </c>
      <c r="F6" s="1">
        <f>IF($AO6="S",'[1]Gross Score'!E6," ")</f>
        <v>10</v>
      </c>
      <c r="G6" s="1" t="str">
        <f t="shared" si="0"/>
        <v>Hall</v>
      </c>
      <c r="H6" s="1">
        <f>IF($AO6="S",'[1]Gross Score'!F6," ")</f>
        <v>5</v>
      </c>
      <c r="I6" s="1" t="str">
        <f t="shared" si="0"/>
        <v>Hall</v>
      </c>
      <c r="J6" s="1">
        <f>IF($AO6="S",'[1]Gross Score'!G6," ")</f>
        <v>4</v>
      </c>
      <c r="K6" s="1" t="str">
        <f t="shared" si="0"/>
        <v>Hall</v>
      </c>
      <c r="L6" s="1">
        <f>IF($AO6="S",'[1]Gross Score'!H6," ")</f>
        <v>6</v>
      </c>
      <c r="M6" s="1" t="str">
        <f t="shared" si="0"/>
        <v>Hall</v>
      </c>
      <c r="N6" s="1">
        <f>IF($AO6="S",'[1]Gross Score'!I6," ")</f>
        <v>5</v>
      </c>
      <c r="O6" s="1" t="str">
        <f t="shared" si="0"/>
        <v>Hall</v>
      </c>
      <c r="P6" s="1">
        <f>IF($AO6="S",'[1]Gross Score'!J6," ")</f>
        <v>3</v>
      </c>
      <c r="Q6" s="1" t="str">
        <f t="shared" si="0"/>
        <v>Hall</v>
      </c>
      <c r="R6" s="1">
        <f>IF($AO6="S",'[1]Gross Score'!K6," ")</f>
        <v>5</v>
      </c>
      <c r="S6" s="1" t="str">
        <f t="shared" si="1"/>
        <v>Hall</v>
      </c>
      <c r="T6" s="1">
        <f>IF($AO6="S",'[1]Gross Score'!L6," ")</f>
        <v>5</v>
      </c>
      <c r="U6" s="1" t="str">
        <f t="shared" si="1"/>
        <v>Hall</v>
      </c>
      <c r="V6" s="1">
        <f>IF($AO6="S",'[1]Gross Score'!M6," ")</f>
        <v>6</v>
      </c>
      <c r="W6" s="1" t="str">
        <f t="shared" si="1"/>
        <v>Hall</v>
      </c>
      <c r="X6" s="1">
        <f>IF($AO6="S",'[1]Gross Score'!N6," ")</f>
        <v>6</v>
      </c>
      <c r="Y6" s="1" t="str">
        <f t="shared" si="2"/>
        <v>Hall</v>
      </c>
      <c r="Z6" s="1">
        <f>IF($AO6="S",'[1]Gross Score'!O6," ")</f>
        <v>3</v>
      </c>
      <c r="AA6" s="1" t="str">
        <f t="shared" si="3"/>
        <v>Hall</v>
      </c>
      <c r="AB6" s="1">
        <f>IF($AO6="S",'[1]Gross Score'!P6," ")</f>
        <v>6</v>
      </c>
      <c r="AC6" s="1" t="str">
        <f t="shared" si="4"/>
        <v>Hall</v>
      </c>
      <c r="AD6" s="1">
        <f>IF($AO6="S",'[1]Gross Score'!Q6," ")</f>
        <v>11</v>
      </c>
      <c r="AE6" s="1" t="str">
        <f t="shared" si="5"/>
        <v>Hall</v>
      </c>
      <c r="AF6" s="1">
        <f>IF($AO6="S",'[1]Gross Score'!R6," ")</f>
        <v>4</v>
      </c>
      <c r="AG6" s="1" t="str">
        <f t="shared" si="6"/>
        <v>Hall</v>
      </c>
      <c r="AH6" s="1">
        <f>IF($AO6="S",'[1]Gross Score'!S6," ")</f>
        <v>5</v>
      </c>
      <c r="AI6" s="1" t="str">
        <f t="shared" si="7"/>
        <v>Hall</v>
      </c>
      <c r="AJ6" s="1">
        <f>IF($AO6="S",'[1]Gross Score'!T6," ")</f>
        <v>4</v>
      </c>
      <c r="AK6" s="1" t="str">
        <f t="shared" si="7"/>
        <v>Hall</v>
      </c>
      <c r="AL6" s="1">
        <f>IF($AO6="S",'[1]Gross Score'!U6," ")</f>
        <v>99</v>
      </c>
      <c r="AM6" s="1">
        <f>IF($AO6="S",'[1]Gross Score'!V6," ")</f>
        <v>18</v>
      </c>
      <c r="AN6" s="1">
        <f>IF($AO6="S",'[1]Gross Score'!W6," ")</f>
        <v>81</v>
      </c>
      <c r="AO6" s="1" t="str">
        <f>IF('[1]Gross Score'!X6="S","S", " ")</f>
        <v>S</v>
      </c>
      <c r="AP6" s="6"/>
      <c r="AQ6" s="6">
        <f>AQ5+1</f>
        <v>2</v>
      </c>
      <c r="AR6" s="9" t="str">
        <f>IF(D$30=1,D$29," ")</f>
        <v xml:space="preserve"> </v>
      </c>
      <c r="AS6" s="6" t="str">
        <f>VLOOKUP(AR6,D$4:E$28,2,FALSE)</f>
        <v xml:space="preserve"> </v>
      </c>
    </row>
    <row r="7" spans="1:45" x14ac:dyDescent="0.2">
      <c r="A7" s="1" t="str">
        <f>IF((AO7="S"),('[1]Gross Score'!B7)," " )</f>
        <v xml:space="preserve"> </v>
      </c>
      <c r="B7" s="1" t="str">
        <f>IF($AO7="S",'[1]Gross Score'!C7," ")</f>
        <v xml:space="preserve"> </v>
      </c>
      <c r="C7" s="1" t="str">
        <f t="shared" si="0"/>
        <v xml:space="preserve"> </v>
      </c>
      <c r="D7" s="1" t="str">
        <f>IF($AO7="S",'[1]Gross Score'!D7," ")</f>
        <v xml:space="preserve"> </v>
      </c>
      <c r="E7" s="1" t="str">
        <f t="shared" si="0"/>
        <v xml:space="preserve"> </v>
      </c>
      <c r="F7" s="1" t="str">
        <f>IF($AO7="S",'[1]Gross Score'!E7," ")</f>
        <v xml:space="preserve"> </v>
      </c>
      <c r="G7" s="1" t="str">
        <f t="shared" si="0"/>
        <v xml:space="preserve"> </v>
      </c>
      <c r="H7" s="1" t="str">
        <f>IF($AO7="S",'[1]Gross Score'!F7," ")</f>
        <v xml:space="preserve"> </v>
      </c>
      <c r="I7" s="1" t="str">
        <f t="shared" si="0"/>
        <v xml:space="preserve"> </v>
      </c>
      <c r="J7" s="1" t="str">
        <f>IF($AO7="S",'[1]Gross Score'!G7," ")</f>
        <v xml:space="preserve"> </v>
      </c>
      <c r="K7" s="1" t="str">
        <f t="shared" si="0"/>
        <v xml:space="preserve"> </v>
      </c>
      <c r="L7" s="1" t="str">
        <f>IF($AO7="S",'[1]Gross Score'!H7," ")</f>
        <v xml:space="preserve"> </v>
      </c>
      <c r="M7" s="1" t="str">
        <f t="shared" si="0"/>
        <v xml:space="preserve"> </v>
      </c>
      <c r="N7" s="1" t="str">
        <f>IF($AO7="S",'[1]Gross Score'!I7," ")</f>
        <v xml:space="preserve"> </v>
      </c>
      <c r="O7" s="1" t="str">
        <f t="shared" si="0"/>
        <v xml:space="preserve"> </v>
      </c>
      <c r="P7" s="1" t="str">
        <f>IF($AO7="S",'[1]Gross Score'!J7," ")</f>
        <v xml:space="preserve"> </v>
      </c>
      <c r="Q7" s="1" t="str">
        <f t="shared" si="0"/>
        <v xml:space="preserve"> </v>
      </c>
      <c r="R7" s="1" t="str">
        <f>IF($AO7="S",'[1]Gross Score'!K7," ")</f>
        <v xml:space="preserve"> </v>
      </c>
      <c r="S7" s="1" t="str">
        <f t="shared" si="1"/>
        <v xml:space="preserve"> </v>
      </c>
      <c r="T7" s="1" t="str">
        <f>IF($AO7="S",'[1]Gross Score'!L7," ")</f>
        <v xml:space="preserve"> </v>
      </c>
      <c r="U7" s="1" t="str">
        <f t="shared" si="1"/>
        <v xml:space="preserve"> </v>
      </c>
      <c r="V7" s="1" t="str">
        <f>IF($AO7="S",'[1]Gross Score'!M7," ")</f>
        <v xml:space="preserve"> </v>
      </c>
      <c r="W7" s="1" t="str">
        <f t="shared" si="1"/>
        <v xml:space="preserve"> </v>
      </c>
      <c r="X7" s="1" t="str">
        <f>IF($AO7="S",'[1]Gross Score'!N7," ")</f>
        <v xml:space="preserve"> </v>
      </c>
      <c r="Y7" s="1" t="str">
        <f t="shared" si="2"/>
        <v xml:space="preserve"> </v>
      </c>
      <c r="Z7" s="1" t="str">
        <f>IF($AO7="S",'[1]Gross Score'!O7," ")</f>
        <v xml:space="preserve"> </v>
      </c>
      <c r="AA7" s="1" t="str">
        <f t="shared" si="3"/>
        <v xml:space="preserve"> </v>
      </c>
      <c r="AB7" s="1" t="str">
        <f>IF($AO7="S",'[1]Gross Score'!P7," ")</f>
        <v xml:space="preserve"> </v>
      </c>
      <c r="AC7" s="1" t="str">
        <f t="shared" si="4"/>
        <v xml:space="preserve"> </v>
      </c>
      <c r="AD7" s="1" t="str">
        <f>IF($AO7="S",'[1]Gross Score'!Q7," ")</f>
        <v xml:space="preserve"> </v>
      </c>
      <c r="AE7" s="1" t="str">
        <f t="shared" si="5"/>
        <v xml:space="preserve"> </v>
      </c>
      <c r="AF7" s="1" t="str">
        <f>IF($AO7="S",'[1]Gross Score'!R7," ")</f>
        <v xml:space="preserve"> </v>
      </c>
      <c r="AG7" s="1" t="str">
        <f t="shared" si="6"/>
        <v xml:space="preserve"> </v>
      </c>
      <c r="AH7" s="1" t="str">
        <f>IF($AO7="S",'[1]Gross Score'!S7," ")</f>
        <v xml:space="preserve"> </v>
      </c>
      <c r="AI7" s="1" t="str">
        <f t="shared" si="7"/>
        <v xml:space="preserve"> </v>
      </c>
      <c r="AJ7" s="1" t="str">
        <f>IF($AO7="S",'[1]Gross Score'!T7," ")</f>
        <v xml:space="preserve"> </v>
      </c>
      <c r="AK7" s="1" t="str">
        <f t="shared" si="7"/>
        <v xml:space="preserve"> </v>
      </c>
      <c r="AL7" s="1" t="str">
        <f>IF($AO7="S",'[1]Gross Score'!U7," ")</f>
        <v xml:space="preserve"> </v>
      </c>
      <c r="AM7" s="1" t="str">
        <f>IF($AO7="S",'[1]Gross Score'!V7," ")</f>
        <v xml:space="preserve"> </v>
      </c>
      <c r="AN7" s="1" t="str">
        <f>IF($AO7="S",'[1]Gross Score'!W7," ")</f>
        <v xml:space="preserve"> </v>
      </c>
      <c r="AO7" s="1" t="str">
        <f>IF('[1]Gross Score'!X7="S","S", " ")</f>
        <v xml:space="preserve"> </v>
      </c>
      <c r="AP7" s="6"/>
      <c r="AQ7" s="6">
        <f t="shared" ref="AQ7:AQ22" si="8">AQ6+1</f>
        <v>3</v>
      </c>
      <c r="AR7" s="9" t="str">
        <f>IF(F$30=1,F$29," ")</f>
        <v xml:space="preserve"> </v>
      </c>
      <c r="AS7" s="6" t="str">
        <f>VLOOKUP(AR7,F$4:G$28,2,FALSE)</f>
        <v xml:space="preserve"> </v>
      </c>
    </row>
    <row r="8" spans="1:45" x14ac:dyDescent="0.2">
      <c r="A8" s="1" t="str">
        <f>IF((AO8="S"),('[1]Gross Score'!B8)," " )</f>
        <v>Doty</v>
      </c>
      <c r="B8" s="1">
        <f>IF($AO8="S",'[1]Gross Score'!C8," ")</f>
        <v>4</v>
      </c>
      <c r="C8" s="1" t="str">
        <f t="shared" si="0"/>
        <v>Doty</v>
      </c>
      <c r="D8" s="1">
        <f>IF($AO8="S",'[1]Gross Score'!D8," ")</f>
        <v>5</v>
      </c>
      <c r="E8" s="1" t="str">
        <f t="shared" si="0"/>
        <v>Doty</v>
      </c>
      <c r="F8" s="1">
        <f>IF($AO8="S",'[1]Gross Score'!E8," ")</f>
        <v>6</v>
      </c>
      <c r="G8" s="1" t="str">
        <f t="shared" si="0"/>
        <v>Doty</v>
      </c>
      <c r="H8" s="1">
        <f>IF($AO8="S",'[1]Gross Score'!F8," ")</f>
        <v>3</v>
      </c>
      <c r="I8" s="1" t="str">
        <f t="shared" si="0"/>
        <v>Doty</v>
      </c>
      <c r="J8" s="1">
        <f>IF($AO8="S",'[1]Gross Score'!G8," ")</f>
        <v>3</v>
      </c>
      <c r="K8" s="1" t="str">
        <f t="shared" si="0"/>
        <v>Doty</v>
      </c>
      <c r="L8" s="1">
        <f>IF($AO8="S",'[1]Gross Score'!H8," ")</f>
        <v>5</v>
      </c>
      <c r="M8" s="1" t="str">
        <f t="shared" si="0"/>
        <v>Doty</v>
      </c>
      <c r="N8" s="1">
        <f>IF($AO8="S",'[1]Gross Score'!I8," ")</f>
        <v>4</v>
      </c>
      <c r="O8" s="1" t="str">
        <f t="shared" si="0"/>
        <v>Doty</v>
      </c>
      <c r="P8" s="1">
        <f>IF($AO8="S",'[1]Gross Score'!J8," ")</f>
        <v>3</v>
      </c>
      <c r="Q8" s="1" t="str">
        <f t="shared" si="0"/>
        <v>Doty</v>
      </c>
      <c r="R8" s="1">
        <f>IF($AO8="S",'[1]Gross Score'!K8," ")</f>
        <v>5</v>
      </c>
      <c r="S8" s="1" t="str">
        <f t="shared" si="1"/>
        <v>Doty</v>
      </c>
      <c r="T8" s="1">
        <f>IF($AO8="S",'[1]Gross Score'!L8," ")</f>
        <v>3</v>
      </c>
      <c r="U8" s="1" t="str">
        <f t="shared" si="1"/>
        <v>Doty</v>
      </c>
      <c r="V8" s="1">
        <f>IF($AO8="S",'[1]Gross Score'!M8," ")</f>
        <v>5</v>
      </c>
      <c r="W8" s="1" t="str">
        <f t="shared" si="1"/>
        <v>Doty</v>
      </c>
      <c r="X8" s="1">
        <f>IF($AO8="S",'[1]Gross Score'!N8," ")</f>
        <v>4</v>
      </c>
      <c r="Y8" s="1" t="str">
        <f t="shared" si="2"/>
        <v>Doty</v>
      </c>
      <c r="Z8" s="1">
        <f>IF($AO8="S",'[1]Gross Score'!O8," ")</f>
        <v>4</v>
      </c>
      <c r="AA8" s="1" t="str">
        <f t="shared" si="3"/>
        <v>Doty</v>
      </c>
      <c r="AB8" s="1">
        <f>IF($AO8="S",'[1]Gross Score'!P8," ")</f>
        <v>4</v>
      </c>
      <c r="AC8" s="1" t="str">
        <f t="shared" si="4"/>
        <v>Doty</v>
      </c>
      <c r="AD8" s="1">
        <f>IF($AO8="S",'[1]Gross Score'!Q8," ")</f>
        <v>8</v>
      </c>
      <c r="AE8" s="1" t="str">
        <f t="shared" si="5"/>
        <v>Doty</v>
      </c>
      <c r="AF8" s="1">
        <f>IF($AO8="S",'[1]Gross Score'!R8," ")</f>
        <v>4</v>
      </c>
      <c r="AG8" s="1" t="str">
        <f t="shared" si="6"/>
        <v>Doty</v>
      </c>
      <c r="AH8" s="1">
        <f>IF($AO8="S",'[1]Gross Score'!S8," ")</f>
        <v>6</v>
      </c>
      <c r="AI8" s="1" t="str">
        <f t="shared" si="7"/>
        <v>Doty</v>
      </c>
      <c r="AJ8" s="1">
        <f>IF($AO8="S",'[1]Gross Score'!T8," ")</f>
        <v>5</v>
      </c>
      <c r="AK8" s="1" t="str">
        <f t="shared" si="7"/>
        <v>Doty</v>
      </c>
      <c r="AL8" s="1">
        <f>IF($AO8="S",'[1]Gross Score'!U8," ")</f>
        <v>81</v>
      </c>
      <c r="AM8" s="1">
        <f>IF($AO8="S",'[1]Gross Score'!V8," ")</f>
        <v>11</v>
      </c>
      <c r="AN8" s="1">
        <f>IF($AO8="S",'[1]Gross Score'!W8," ")</f>
        <v>70</v>
      </c>
      <c r="AO8" s="1" t="str">
        <f>IF('[1]Gross Score'!X8="S","S", " ")</f>
        <v>S</v>
      </c>
      <c r="AP8" s="6"/>
      <c r="AQ8" s="6">
        <f t="shared" si="8"/>
        <v>4</v>
      </c>
      <c r="AR8" s="9" t="str">
        <f>IF(H$30=1,H$29," ")</f>
        <v xml:space="preserve"> </v>
      </c>
      <c r="AS8" s="6" t="str">
        <f>VLOOKUP(AR8,H$4:I$28,2,FALSE)</f>
        <v xml:space="preserve"> </v>
      </c>
    </row>
    <row r="9" spans="1:45" x14ac:dyDescent="0.2">
      <c r="A9" s="1" t="str">
        <f>IF((AO9="S"),('[1]Gross Score'!B9)," " )</f>
        <v>Kelley</v>
      </c>
      <c r="B9" s="1">
        <f>IF($AO9="S",'[1]Gross Score'!C9," ")</f>
        <v>5</v>
      </c>
      <c r="C9" s="1" t="str">
        <f t="shared" si="0"/>
        <v>Kelley</v>
      </c>
      <c r="D9" s="1">
        <f>IF($AO9="S",'[1]Gross Score'!D9," ")</f>
        <v>6</v>
      </c>
      <c r="E9" s="1" t="str">
        <f t="shared" si="0"/>
        <v>Kelley</v>
      </c>
      <c r="F9" s="1">
        <f>IF($AO9="S",'[1]Gross Score'!E9," ")</f>
        <v>6</v>
      </c>
      <c r="G9" s="1" t="str">
        <f t="shared" si="0"/>
        <v>Kelley</v>
      </c>
      <c r="H9" s="1">
        <f>IF($AO9="S",'[1]Gross Score'!F9," ")</f>
        <v>5</v>
      </c>
      <c r="I9" s="1" t="str">
        <f t="shared" si="0"/>
        <v>Kelley</v>
      </c>
      <c r="J9" s="1">
        <f>IF($AO9="S",'[1]Gross Score'!G9," ")</f>
        <v>6</v>
      </c>
      <c r="K9" s="1" t="str">
        <f t="shared" si="0"/>
        <v>Kelley</v>
      </c>
      <c r="L9" s="1">
        <f>IF($AO9="S",'[1]Gross Score'!H9," ")</f>
        <v>7</v>
      </c>
      <c r="M9" s="1" t="str">
        <f t="shared" si="0"/>
        <v>Kelley</v>
      </c>
      <c r="N9" s="1">
        <f>IF($AO9="S",'[1]Gross Score'!I9," ")</f>
        <v>4</v>
      </c>
      <c r="O9" s="1" t="str">
        <f t="shared" si="0"/>
        <v>Kelley</v>
      </c>
      <c r="P9" s="1">
        <f>IF($AO9="S",'[1]Gross Score'!J9," ")</f>
        <v>3</v>
      </c>
      <c r="Q9" s="1" t="str">
        <f t="shared" si="0"/>
        <v>Kelley</v>
      </c>
      <c r="R9" s="1">
        <f>IF($AO9="S",'[1]Gross Score'!K9," ")</f>
        <v>6</v>
      </c>
      <c r="S9" s="1" t="str">
        <f t="shared" si="1"/>
        <v>Kelley</v>
      </c>
      <c r="T9" s="1">
        <f>IF($AO9="S",'[1]Gross Score'!L9," ")</f>
        <v>4</v>
      </c>
      <c r="U9" s="1" t="str">
        <f t="shared" si="1"/>
        <v>Kelley</v>
      </c>
      <c r="V9" s="1">
        <f>IF($AO9="S",'[1]Gross Score'!M9," ")</f>
        <v>7</v>
      </c>
      <c r="W9" s="1" t="str">
        <f t="shared" si="1"/>
        <v>Kelley</v>
      </c>
      <c r="X9" s="1">
        <f>IF($AO9="S",'[1]Gross Score'!N9," ")</f>
        <v>6</v>
      </c>
      <c r="Y9" s="1" t="str">
        <f t="shared" si="2"/>
        <v>Kelley</v>
      </c>
      <c r="Z9" s="1">
        <f>IF($AO9="S",'[1]Gross Score'!O9," ")</f>
        <v>4</v>
      </c>
      <c r="AA9" s="1" t="str">
        <f t="shared" si="3"/>
        <v>Kelley</v>
      </c>
      <c r="AB9" s="1">
        <f>IF($AO9="S",'[1]Gross Score'!P9," ")</f>
        <v>5</v>
      </c>
      <c r="AC9" s="1" t="str">
        <f t="shared" si="4"/>
        <v>Kelley</v>
      </c>
      <c r="AD9" s="1">
        <f>IF($AO9="S",'[1]Gross Score'!Q9," ")</f>
        <v>10</v>
      </c>
      <c r="AE9" s="1" t="str">
        <f t="shared" si="5"/>
        <v>Kelley</v>
      </c>
      <c r="AF9" s="1">
        <f>IF($AO9="S",'[1]Gross Score'!R9," ")</f>
        <v>5</v>
      </c>
      <c r="AG9" s="1" t="str">
        <f t="shared" si="6"/>
        <v>Kelley</v>
      </c>
      <c r="AH9" s="1">
        <f>IF($AO9="S",'[1]Gross Score'!S9," ")</f>
        <v>6</v>
      </c>
      <c r="AI9" s="1" t="str">
        <f t="shared" si="7"/>
        <v>Kelley</v>
      </c>
      <c r="AJ9" s="1">
        <f>IF($AO9="S",'[1]Gross Score'!T9," ")</f>
        <v>7</v>
      </c>
      <c r="AK9" s="1" t="str">
        <f t="shared" si="7"/>
        <v>Kelley</v>
      </c>
      <c r="AL9" s="1">
        <f>IF($AO9="S",'[1]Gross Score'!U9," ")</f>
        <v>102</v>
      </c>
      <c r="AM9" s="1">
        <f>IF($AO9="S",'[1]Gross Score'!V9," ")</f>
        <v>23</v>
      </c>
      <c r="AN9" s="1">
        <f>IF($AO9="S",'[1]Gross Score'!W9," ")</f>
        <v>79</v>
      </c>
      <c r="AO9" s="1" t="str">
        <f>IF('[1]Gross Score'!X9="S","S", " ")</f>
        <v>S</v>
      </c>
      <c r="AP9" s="6"/>
      <c r="AQ9" s="6">
        <f t="shared" si="8"/>
        <v>5</v>
      </c>
      <c r="AR9" s="9" t="str">
        <f>IF(J$30=1,J$29," ")</f>
        <v xml:space="preserve"> </v>
      </c>
      <c r="AS9" s="6" t="str">
        <f>VLOOKUP(AR9,J$4:K$28,2,FALSE)</f>
        <v xml:space="preserve"> </v>
      </c>
    </row>
    <row r="10" spans="1:45" x14ac:dyDescent="0.2">
      <c r="A10" s="1" t="str">
        <f>IF((AO10="S"),('[1]Gross Score'!B10)," " )</f>
        <v>Sallee</v>
      </c>
      <c r="B10" s="1">
        <f>IF($AO10="S",'[1]Gross Score'!C10," ")</f>
        <v>5</v>
      </c>
      <c r="C10" s="1" t="str">
        <f t="shared" si="0"/>
        <v>Sallee</v>
      </c>
      <c r="D10" s="1">
        <f>IF($AO10="S",'[1]Gross Score'!D10," ")</f>
        <v>6</v>
      </c>
      <c r="E10" s="1" t="str">
        <f t="shared" si="0"/>
        <v>Sallee</v>
      </c>
      <c r="F10" s="1">
        <f>IF($AO10="S",'[1]Gross Score'!E10," ")</f>
        <v>7</v>
      </c>
      <c r="G10" s="1" t="str">
        <f t="shared" si="0"/>
        <v>Sallee</v>
      </c>
      <c r="H10" s="1">
        <f>IF($AO10="S",'[1]Gross Score'!F10," ")</f>
        <v>5</v>
      </c>
      <c r="I10" s="1" t="str">
        <f t="shared" si="0"/>
        <v>Sallee</v>
      </c>
      <c r="J10" s="1">
        <f>IF($AO10="S",'[1]Gross Score'!G10," ")</f>
        <v>3</v>
      </c>
      <c r="K10" s="1" t="str">
        <f t="shared" si="0"/>
        <v>Sallee</v>
      </c>
      <c r="L10" s="1">
        <f>IF($AO10="S",'[1]Gross Score'!H10," ")</f>
        <v>5</v>
      </c>
      <c r="M10" s="1" t="str">
        <f t="shared" si="0"/>
        <v>Sallee</v>
      </c>
      <c r="N10" s="1">
        <f>IF($AO10="S",'[1]Gross Score'!I10," ")</f>
        <v>5</v>
      </c>
      <c r="O10" s="1" t="str">
        <f t="shared" si="0"/>
        <v>Sallee</v>
      </c>
      <c r="P10" s="1">
        <f>IF($AO10="S",'[1]Gross Score'!J10," ")</f>
        <v>4</v>
      </c>
      <c r="Q10" s="1" t="str">
        <f t="shared" si="0"/>
        <v>Sallee</v>
      </c>
      <c r="R10" s="1">
        <f>IF($AO10="S",'[1]Gross Score'!K10," ")</f>
        <v>5</v>
      </c>
      <c r="S10" s="1" t="str">
        <f t="shared" si="1"/>
        <v>Sallee</v>
      </c>
      <c r="T10" s="1">
        <f>IF($AO10="S",'[1]Gross Score'!L10," ")</f>
        <v>6</v>
      </c>
      <c r="U10" s="1" t="str">
        <f t="shared" si="1"/>
        <v>Sallee</v>
      </c>
      <c r="V10" s="1">
        <f>IF($AO10="S",'[1]Gross Score'!M10," ")</f>
        <v>8</v>
      </c>
      <c r="W10" s="1" t="str">
        <f t="shared" si="1"/>
        <v>Sallee</v>
      </c>
      <c r="X10" s="1">
        <f>IF($AO10="S",'[1]Gross Score'!N10," ")</f>
        <v>4</v>
      </c>
      <c r="Y10" s="1" t="str">
        <f t="shared" si="2"/>
        <v>Sallee</v>
      </c>
      <c r="Z10" s="1">
        <f>IF($AO10="S",'[1]Gross Score'!O10," ")</f>
        <v>4</v>
      </c>
      <c r="AA10" s="1" t="str">
        <f t="shared" si="3"/>
        <v>Sallee</v>
      </c>
      <c r="AB10" s="1">
        <f>IF($AO10="S",'[1]Gross Score'!P10," ")</f>
        <v>5</v>
      </c>
      <c r="AC10" s="1" t="str">
        <f t="shared" si="4"/>
        <v>Sallee</v>
      </c>
      <c r="AD10" s="1">
        <f>IF($AO10="S",'[1]Gross Score'!Q10," ")</f>
        <v>6</v>
      </c>
      <c r="AE10" s="1" t="str">
        <f t="shared" si="5"/>
        <v>Sallee</v>
      </c>
      <c r="AF10" s="1">
        <f>IF($AO10="S",'[1]Gross Score'!R10," ")</f>
        <v>4</v>
      </c>
      <c r="AG10" s="1" t="str">
        <f t="shared" si="6"/>
        <v>Sallee</v>
      </c>
      <c r="AH10" s="1">
        <f>IF($AO10="S",'[1]Gross Score'!S10," ")</f>
        <v>7</v>
      </c>
      <c r="AI10" s="1" t="str">
        <f t="shared" si="7"/>
        <v>Sallee</v>
      </c>
      <c r="AJ10" s="1">
        <f>IF($AO10="S",'[1]Gross Score'!T10," ")</f>
        <v>7</v>
      </c>
      <c r="AK10" s="1" t="str">
        <f t="shared" si="7"/>
        <v>Sallee</v>
      </c>
      <c r="AL10" s="1">
        <f>IF($AO10="S",'[1]Gross Score'!U10," ")</f>
        <v>96</v>
      </c>
      <c r="AM10" s="1">
        <f>IF($AO10="S",'[1]Gross Score'!V10," ")</f>
        <v>18</v>
      </c>
      <c r="AN10" s="1">
        <f>IF($AO10="S",'[1]Gross Score'!W10," ")</f>
        <v>78</v>
      </c>
      <c r="AO10" s="1" t="str">
        <f>IF('[1]Gross Score'!X10="S","S", " ")</f>
        <v>S</v>
      </c>
      <c r="AP10" s="6"/>
      <c r="AQ10" s="6">
        <f t="shared" si="8"/>
        <v>6</v>
      </c>
      <c r="AR10" s="9" t="str">
        <f>IF(L$30=1,L$29," ")</f>
        <v xml:space="preserve"> </v>
      </c>
      <c r="AS10" s="6" t="str">
        <f>VLOOKUP(AR10,L$4:M$28,2,FALSE)</f>
        <v xml:space="preserve"> </v>
      </c>
    </row>
    <row r="11" spans="1:45" x14ac:dyDescent="0.2">
      <c r="A11" s="1" t="str">
        <f>IF((AO11="S"),('[1]Gross Score'!B11)," " )</f>
        <v xml:space="preserve"> </v>
      </c>
      <c r="B11" s="1" t="str">
        <f>IF($AO11="S",'[1]Gross Score'!C11," ")</f>
        <v xml:space="preserve"> </v>
      </c>
      <c r="C11" s="1" t="str">
        <f t="shared" si="0"/>
        <v xml:space="preserve"> </v>
      </c>
      <c r="D11" s="1" t="str">
        <f>IF($AO11="S",'[1]Gross Score'!D11," ")</f>
        <v xml:space="preserve"> </v>
      </c>
      <c r="E11" s="1" t="str">
        <f t="shared" si="0"/>
        <v xml:space="preserve"> </v>
      </c>
      <c r="F11" s="1" t="str">
        <f>IF($AO11="S",'[1]Gross Score'!E11," ")</f>
        <v xml:space="preserve"> </v>
      </c>
      <c r="G11" s="1" t="str">
        <f t="shared" si="0"/>
        <v xml:space="preserve"> </v>
      </c>
      <c r="H11" s="1" t="str">
        <f>IF($AO11="S",'[1]Gross Score'!F11," ")</f>
        <v xml:space="preserve"> </v>
      </c>
      <c r="I11" s="1" t="str">
        <f t="shared" si="0"/>
        <v xml:space="preserve"> </v>
      </c>
      <c r="J11" s="1" t="str">
        <f>IF($AO11="S",'[1]Gross Score'!G11," ")</f>
        <v xml:space="preserve"> </v>
      </c>
      <c r="K11" s="1" t="str">
        <f t="shared" si="0"/>
        <v xml:space="preserve"> </v>
      </c>
      <c r="L11" s="1" t="str">
        <f>IF($AO11="S",'[1]Gross Score'!H11," ")</f>
        <v xml:space="preserve"> </v>
      </c>
      <c r="M11" s="1" t="str">
        <f t="shared" si="0"/>
        <v xml:space="preserve"> </v>
      </c>
      <c r="N11" s="1" t="str">
        <f>IF($AO11="S",'[1]Gross Score'!I11," ")</f>
        <v xml:space="preserve"> </v>
      </c>
      <c r="O11" s="1" t="str">
        <f t="shared" si="0"/>
        <v xml:space="preserve"> </v>
      </c>
      <c r="P11" s="1" t="str">
        <f>IF($AO11="S",'[1]Gross Score'!J11," ")</f>
        <v xml:space="preserve"> </v>
      </c>
      <c r="Q11" s="1" t="str">
        <f t="shared" si="0"/>
        <v xml:space="preserve"> </v>
      </c>
      <c r="R11" s="1" t="str">
        <f>IF($AO11="S",'[1]Gross Score'!K11," ")</f>
        <v xml:space="preserve"> </v>
      </c>
      <c r="S11" s="1" t="str">
        <f t="shared" si="1"/>
        <v xml:space="preserve"> </v>
      </c>
      <c r="T11" s="1" t="str">
        <f>IF($AO11="S",'[1]Gross Score'!L11," ")</f>
        <v xml:space="preserve"> </v>
      </c>
      <c r="U11" s="1" t="str">
        <f t="shared" si="1"/>
        <v xml:space="preserve"> </v>
      </c>
      <c r="V11" s="1" t="str">
        <f>IF($AO11="S",'[1]Gross Score'!M11," ")</f>
        <v xml:space="preserve"> </v>
      </c>
      <c r="W11" s="1" t="str">
        <f t="shared" si="1"/>
        <v xml:space="preserve"> </v>
      </c>
      <c r="X11" s="1" t="str">
        <f>IF($AO11="S",'[1]Gross Score'!N11," ")</f>
        <v xml:space="preserve"> </v>
      </c>
      <c r="Y11" s="1" t="str">
        <f t="shared" si="2"/>
        <v xml:space="preserve"> </v>
      </c>
      <c r="Z11" s="1" t="str">
        <f>IF($AO11="S",'[1]Gross Score'!O11," ")</f>
        <v xml:space="preserve"> </v>
      </c>
      <c r="AA11" s="1" t="str">
        <f t="shared" si="3"/>
        <v xml:space="preserve"> </v>
      </c>
      <c r="AB11" s="1" t="str">
        <f>IF($AO11="S",'[1]Gross Score'!P11," ")</f>
        <v xml:space="preserve"> </v>
      </c>
      <c r="AC11" s="1" t="str">
        <f t="shared" si="4"/>
        <v xml:space="preserve"> </v>
      </c>
      <c r="AD11" s="1" t="str">
        <f>IF($AO11="S",'[1]Gross Score'!Q11," ")</f>
        <v xml:space="preserve"> </v>
      </c>
      <c r="AE11" s="1" t="str">
        <f t="shared" si="5"/>
        <v xml:space="preserve"> </v>
      </c>
      <c r="AF11" s="1" t="str">
        <f>IF($AO11="S",'[1]Gross Score'!R11," ")</f>
        <v xml:space="preserve"> </v>
      </c>
      <c r="AG11" s="1" t="str">
        <f t="shared" si="6"/>
        <v xml:space="preserve"> </v>
      </c>
      <c r="AH11" s="1" t="str">
        <f>IF($AO11="S",'[1]Gross Score'!S11," ")</f>
        <v xml:space="preserve"> </v>
      </c>
      <c r="AI11" s="1" t="str">
        <f t="shared" si="7"/>
        <v xml:space="preserve"> </v>
      </c>
      <c r="AJ11" s="1" t="str">
        <f>IF($AO11="S",'[1]Gross Score'!T11," ")</f>
        <v xml:space="preserve"> </v>
      </c>
      <c r="AK11" s="1" t="str">
        <f t="shared" si="7"/>
        <v xml:space="preserve"> </v>
      </c>
      <c r="AL11" s="1" t="str">
        <f>IF($AO11="S",'[1]Gross Score'!U11," ")</f>
        <v xml:space="preserve"> </v>
      </c>
      <c r="AM11" s="1" t="str">
        <f>IF($AO11="S",'[1]Gross Score'!V11," ")</f>
        <v xml:space="preserve"> </v>
      </c>
      <c r="AN11" s="1" t="str">
        <f>IF($AO11="S",'[1]Gross Score'!W11," ")</f>
        <v xml:space="preserve"> </v>
      </c>
      <c r="AO11" s="1" t="str">
        <f>IF('[1]Gross Score'!X11="S","S", " ")</f>
        <v xml:space="preserve"> </v>
      </c>
      <c r="AP11" s="6"/>
      <c r="AQ11" s="6">
        <f t="shared" si="8"/>
        <v>7</v>
      </c>
      <c r="AR11" s="9" t="str">
        <f>IF(N$30=1,N$29," ")</f>
        <v xml:space="preserve"> </v>
      </c>
      <c r="AS11" s="6" t="str">
        <f>VLOOKUP(AR11,N$4:O$28,2,FALSE)</f>
        <v xml:space="preserve"> </v>
      </c>
    </row>
    <row r="12" spans="1:45" x14ac:dyDescent="0.2">
      <c r="A12" s="1" t="str">
        <f>IF((AO12="S"),('[1]Gross Score'!B12)," " )</f>
        <v>Johnson</v>
      </c>
      <c r="B12" s="1">
        <f>IF($AO12="S",'[1]Gross Score'!C12," ")</f>
        <v>5</v>
      </c>
      <c r="C12" s="1" t="str">
        <f t="shared" si="0"/>
        <v>Johnson</v>
      </c>
      <c r="D12" s="1">
        <f>IF($AO12="S",'[1]Gross Score'!D12," ")</f>
        <v>4</v>
      </c>
      <c r="E12" s="1" t="str">
        <f t="shared" si="0"/>
        <v>Johnson</v>
      </c>
      <c r="F12" s="1">
        <f>IF($AO12="S",'[1]Gross Score'!E12," ")</f>
        <v>5</v>
      </c>
      <c r="G12" s="1" t="str">
        <f t="shared" si="0"/>
        <v>Johnson</v>
      </c>
      <c r="H12" s="1">
        <f>IF($AO12="S",'[1]Gross Score'!F12," ")</f>
        <v>4</v>
      </c>
      <c r="I12" s="1" t="str">
        <f t="shared" si="0"/>
        <v>Johnson</v>
      </c>
      <c r="J12" s="1">
        <f>IF($AO12="S",'[1]Gross Score'!G12," ")</f>
        <v>4</v>
      </c>
      <c r="K12" s="1" t="str">
        <f t="shared" si="0"/>
        <v>Johnson</v>
      </c>
      <c r="L12" s="1">
        <f>IF($AO12="S",'[1]Gross Score'!H12," ")</f>
        <v>5</v>
      </c>
      <c r="M12" s="1" t="str">
        <f t="shared" si="0"/>
        <v>Johnson</v>
      </c>
      <c r="N12" s="1">
        <f>IF($AO12="S",'[1]Gross Score'!I12," ")</f>
        <v>5</v>
      </c>
      <c r="O12" s="1" t="str">
        <f t="shared" si="0"/>
        <v>Johnson</v>
      </c>
      <c r="P12" s="1">
        <f>IF($AO12="S",'[1]Gross Score'!J12," ")</f>
        <v>3</v>
      </c>
      <c r="Q12" s="1" t="str">
        <f t="shared" si="0"/>
        <v>Johnson</v>
      </c>
      <c r="R12" s="1">
        <f>IF($AO12="S",'[1]Gross Score'!K12," ")</f>
        <v>5</v>
      </c>
      <c r="S12" s="1" t="str">
        <f t="shared" si="1"/>
        <v>Johnson</v>
      </c>
      <c r="T12" s="1">
        <f>IF($AO12="S",'[1]Gross Score'!L12," ")</f>
        <v>4</v>
      </c>
      <c r="U12" s="1" t="str">
        <f t="shared" si="1"/>
        <v>Johnson</v>
      </c>
      <c r="V12" s="1">
        <f>IF($AO12="S",'[1]Gross Score'!M12," ")</f>
        <v>6</v>
      </c>
      <c r="W12" s="1" t="str">
        <f t="shared" si="1"/>
        <v>Johnson</v>
      </c>
      <c r="X12" s="1">
        <f>IF($AO12="S",'[1]Gross Score'!N12," ")</f>
        <v>5</v>
      </c>
      <c r="Y12" s="1" t="str">
        <f t="shared" si="2"/>
        <v>Johnson</v>
      </c>
      <c r="Z12" s="1">
        <f>IF($AO12="S",'[1]Gross Score'!O12," ")</f>
        <v>3</v>
      </c>
      <c r="AA12" s="1" t="str">
        <f t="shared" si="3"/>
        <v>Johnson</v>
      </c>
      <c r="AB12" s="1">
        <f>IF($AO12="S",'[1]Gross Score'!P12," ")</f>
        <v>4</v>
      </c>
      <c r="AC12" s="1" t="str">
        <f t="shared" si="4"/>
        <v>Johnson</v>
      </c>
      <c r="AD12" s="1">
        <f>IF($AO12="S",'[1]Gross Score'!Q12," ")</f>
        <v>7</v>
      </c>
      <c r="AE12" s="1" t="str">
        <f t="shared" si="5"/>
        <v>Johnson</v>
      </c>
      <c r="AF12" s="1">
        <f>IF($AO12="S",'[1]Gross Score'!R12," ")</f>
        <v>4</v>
      </c>
      <c r="AG12" s="1" t="str">
        <f t="shared" si="6"/>
        <v>Johnson</v>
      </c>
      <c r="AH12" s="1">
        <f>IF($AO12="S",'[1]Gross Score'!S12," ")</f>
        <v>5</v>
      </c>
      <c r="AI12" s="1" t="str">
        <f t="shared" si="7"/>
        <v>Johnson</v>
      </c>
      <c r="AJ12" s="1">
        <f>IF($AO12="S",'[1]Gross Score'!T12," ")</f>
        <v>4</v>
      </c>
      <c r="AK12" s="1" t="str">
        <f t="shared" si="7"/>
        <v>Johnson</v>
      </c>
      <c r="AL12" s="1">
        <f>IF($AO12="S",'[1]Gross Score'!U12," ")</f>
        <v>82</v>
      </c>
      <c r="AM12" s="1">
        <f>IF($AO12="S",'[1]Gross Score'!V12," ")</f>
        <v>11</v>
      </c>
      <c r="AN12" s="1">
        <f>IF($AO12="S",'[1]Gross Score'!W12," ")</f>
        <v>71</v>
      </c>
      <c r="AO12" s="1" t="str">
        <f>IF('[1]Gross Score'!X12="S","S", " ")</f>
        <v>S</v>
      </c>
      <c r="AP12" s="6"/>
      <c r="AQ12" s="6">
        <f t="shared" si="8"/>
        <v>8</v>
      </c>
      <c r="AR12" s="9" t="str">
        <f>IF(P$30=1,P$29," ")</f>
        <v xml:space="preserve"> </v>
      </c>
      <c r="AS12" s="6" t="str">
        <f>VLOOKUP(AR12,P$4:Q$28,2,FALSE)</f>
        <v xml:space="preserve"> </v>
      </c>
    </row>
    <row r="13" spans="1:45" x14ac:dyDescent="0.2">
      <c r="A13" s="1" t="str">
        <f>IF((AO13="S"),('[1]Gross Score'!B13)," " )</f>
        <v>Coman</v>
      </c>
      <c r="B13" s="1">
        <f>IF($AO13="S",'[1]Gross Score'!C13," ")</f>
        <v>5</v>
      </c>
      <c r="C13" s="1" t="str">
        <f t="shared" si="0"/>
        <v>Coman</v>
      </c>
      <c r="D13" s="1">
        <f>IF($AO13="S",'[1]Gross Score'!D13," ")</f>
        <v>5</v>
      </c>
      <c r="E13" s="1" t="str">
        <f t="shared" si="0"/>
        <v>Coman</v>
      </c>
      <c r="F13" s="1">
        <f>IF($AO13="S",'[1]Gross Score'!E13," ")</f>
        <v>8</v>
      </c>
      <c r="G13" s="1" t="str">
        <f t="shared" si="0"/>
        <v>Coman</v>
      </c>
      <c r="H13" s="1">
        <f>IF($AO13="S",'[1]Gross Score'!F13," ")</f>
        <v>4</v>
      </c>
      <c r="I13" s="1" t="str">
        <f t="shared" si="0"/>
        <v>Coman</v>
      </c>
      <c r="J13" s="1">
        <f>IF($AO13="S",'[1]Gross Score'!G13," ")</f>
        <v>5</v>
      </c>
      <c r="K13" s="1" t="str">
        <f t="shared" si="0"/>
        <v>Coman</v>
      </c>
      <c r="L13" s="1">
        <f>IF($AO13="S",'[1]Gross Score'!H13," ")</f>
        <v>5</v>
      </c>
      <c r="M13" s="1" t="str">
        <f t="shared" si="0"/>
        <v>Coman</v>
      </c>
      <c r="N13" s="1">
        <f>IF($AO13="S",'[1]Gross Score'!I13," ")</f>
        <v>4</v>
      </c>
      <c r="O13" s="1" t="str">
        <f t="shared" si="0"/>
        <v>Coman</v>
      </c>
      <c r="P13" s="1">
        <f>IF($AO13="S",'[1]Gross Score'!J13," ")</f>
        <v>4</v>
      </c>
      <c r="Q13" s="1" t="str">
        <f t="shared" si="0"/>
        <v>Coman</v>
      </c>
      <c r="R13" s="1">
        <f>IF($AO13="S",'[1]Gross Score'!K13," ")</f>
        <v>7</v>
      </c>
      <c r="S13" s="1" t="str">
        <f t="shared" si="1"/>
        <v>Coman</v>
      </c>
      <c r="T13" s="1">
        <f>IF($AO13="S",'[1]Gross Score'!L13," ")</f>
        <v>6</v>
      </c>
      <c r="U13" s="1" t="str">
        <f t="shared" si="1"/>
        <v>Coman</v>
      </c>
      <c r="V13" s="1">
        <f>IF($AO13="S",'[1]Gross Score'!M13," ")</f>
        <v>6</v>
      </c>
      <c r="W13" s="1" t="str">
        <f t="shared" si="1"/>
        <v>Coman</v>
      </c>
      <c r="X13" s="1">
        <f>IF($AO13="S",'[1]Gross Score'!N13," ")</f>
        <v>8</v>
      </c>
      <c r="Y13" s="1" t="str">
        <f t="shared" si="2"/>
        <v>Coman</v>
      </c>
      <c r="Z13" s="1">
        <f>IF($AO13="S",'[1]Gross Score'!O13," ")</f>
        <v>2</v>
      </c>
      <c r="AA13" s="1" t="str">
        <f t="shared" si="3"/>
        <v>Coman</v>
      </c>
      <c r="AB13" s="1">
        <f>IF($AO13="S",'[1]Gross Score'!P13," ")</f>
        <v>4</v>
      </c>
      <c r="AC13" s="1" t="str">
        <f t="shared" si="4"/>
        <v>Coman</v>
      </c>
      <c r="AD13" s="1">
        <f>IF($AO13="S",'[1]Gross Score'!Q13," ")</f>
        <v>8</v>
      </c>
      <c r="AE13" s="1" t="str">
        <f t="shared" si="5"/>
        <v>Coman</v>
      </c>
      <c r="AF13" s="1">
        <f>IF($AO13="S",'[1]Gross Score'!R13," ")</f>
        <v>4</v>
      </c>
      <c r="AG13" s="1" t="str">
        <f t="shared" si="6"/>
        <v>Coman</v>
      </c>
      <c r="AH13" s="1">
        <f>IF($AO13="S",'[1]Gross Score'!S13," ")</f>
        <v>4</v>
      </c>
      <c r="AI13" s="1" t="str">
        <f t="shared" si="7"/>
        <v>Coman</v>
      </c>
      <c r="AJ13" s="1">
        <f>IF($AO13="S",'[1]Gross Score'!T13," ")</f>
        <v>8</v>
      </c>
      <c r="AK13" s="1" t="str">
        <f t="shared" si="7"/>
        <v>Coman</v>
      </c>
      <c r="AL13" s="1">
        <f>IF($AO13="S",'[1]Gross Score'!U13," ")</f>
        <v>97</v>
      </c>
      <c r="AM13" s="1">
        <f>IF($AO13="S",'[1]Gross Score'!V13," ")</f>
        <v>24</v>
      </c>
      <c r="AN13" s="1">
        <f>IF($AO13="S",'[1]Gross Score'!W13," ")</f>
        <v>73</v>
      </c>
      <c r="AO13" s="1" t="str">
        <f>IF('[1]Gross Score'!X13="S","S", " ")</f>
        <v>S</v>
      </c>
      <c r="AP13" s="6"/>
      <c r="AQ13" s="6">
        <f t="shared" si="8"/>
        <v>9</v>
      </c>
      <c r="AR13" s="9" t="str">
        <f>IF(R$30=1,R$29," ")</f>
        <v xml:space="preserve"> </v>
      </c>
      <c r="AS13" s="6" t="str">
        <f>VLOOKUP(AR13,R$4:S$28,2,FALSE)</f>
        <v xml:space="preserve"> </v>
      </c>
    </row>
    <row r="14" spans="1:45" x14ac:dyDescent="0.2">
      <c r="A14" s="1" t="str">
        <f>IF((AO14="S"),('[1]Gross Score'!B14)," " )</f>
        <v>Puckett</v>
      </c>
      <c r="B14" s="1">
        <f>IF($AO14="S",'[1]Gross Score'!C14," ")</f>
        <v>5</v>
      </c>
      <c r="C14" s="1" t="str">
        <f t="shared" si="0"/>
        <v>Puckett</v>
      </c>
      <c r="D14" s="1">
        <f>IF($AO14="S",'[1]Gross Score'!D14," ")</f>
        <v>5</v>
      </c>
      <c r="E14" s="1" t="str">
        <f t="shared" si="0"/>
        <v>Puckett</v>
      </c>
      <c r="F14" s="1">
        <f>IF($AO14="S",'[1]Gross Score'!E14," ")</f>
        <v>8</v>
      </c>
      <c r="G14" s="1" t="str">
        <f t="shared" si="0"/>
        <v>Puckett</v>
      </c>
      <c r="H14" s="1">
        <f>IF($AO14="S",'[1]Gross Score'!F14," ")</f>
        <v>5</v>
      </c>
      <c r="I14" s="1" t="str">
        <f t="shared" si="0"/>
        <v>Puckett</v>
      </c>
      <c r="J14" s="1">
        <f>IF($AO14="S",'[1]Gross Score'!G14," ")</f>
        <v>4</v>
      </c>
      <c r="K14" s="1" t="str">
        <f t="shared" si="0"/>
        <v>Puckett</v>
      </c>
      <c r="L14" s="1">
        <f>IF($AO14="S",'[1]Gross Score'!H14," ")</f>
        <v>6</v>
      </c>
      <c r="M14" s="1" t="str">
        <f t="shared" si="0"/>
        <v>Puckett</v>
      </c>
      <c r="N14" s="1">
        <f>IF($AO14="S",'[1]Gross Score'!I14," ")</f>
        <v>5</v>
      </c>
      <c r="O14" s="1" t="str">
        <f t="shared" si="0"/>
        <v>Puckett</v>
      </c>
      <c r="P14" s="1">
        <f>IF($AO14="S",'[1]Gross Score'!J14," ")</f>
        <v>3</v>
      </c>
      <c r="Q14" s="1" t="str">
        <f t="shared" si="0"/>
        <v>Puckett</v>
      </c>
      <c r="R14" s="1">
        <f>IF($AO14="S",'[1]Gross Score'!K14," ")</f>
        <v>5</v>
      </c>
      <c r="S14" s="1" t="str">
        <f t="shared" si="1"/>
        <v>Puckett</v>
      </c>
      <c r="T14" s="1">
        <f>IF($AO14="S",'[1]Gross Score'!L14," ")</f>
        <v>6</v>
      </c>
      <c r="U14" s="1" t="str">
        <f t="shared" si="1"/>
        <v>Puckett</v>
      </c>
      <c r="V14" s="1">
        <f>IF($AO14="S",'[1]Gross Score'!M14," ")</f>
        <v>7</v>
      </c>
      <c r="W14" s="1" t="str">
        <f t="shared" si="1"/>
        <v>Puckett</v>
      </c>
      <c r="X14" s="1">
        <f>IF($AO14="S",'[1]Gross Score'!N14," ")</f>
        <v>5</v>
      </c>
      <c r="Y14" s="1" t="str">
        <f t="shared" si="2"/>
        <v>Puckett</v>
      </c>
      <c r="Z14" s="1">
        <f>IF($AO14="S",'[1]Gross Score'!O14," ")</f>
        <v>5</v>
      </c>
      <c r="AA14" s="1" t="str">
        <f t="shared" si="3"/>
        <v>Puckett</v>
      </c>
      <c r="AB14" s="1">
        <f>IF($AO14="S",'[1]Gross Score'!P14," ")</f>
        <v>5</v>
      </c>
      <c r="AC14" s="1" t="str">
        <f t="shared" si="4"/>
        <v>Puckett</v>
      </c>
      <c r="AD14" s="1">
        <f>IF($AO14="S",'[1]Gross Score'!Q14," ")</f>
        <v>7</v>
      </c>
      <c r="AE14" s="1" t="str">
        <f t="shared" si="5"/>
        <v>Puckett</v>
      </c>
      <c r="AF14" s="1">
        <f>IF($AO14="S",'[1]Gross Score'!R14," ")</f>
        <v>4</v>
      </c>
      <c r="AG14" s="1" t="str">
        <f t="shared" si="6"/>
        <v>Puckett</v>
      </c>
      <c r="AH14" s="1">
        <f>IF($AO14="S",'[1]Gross Score'!S14," ")</f>
        <v>5</v>
      </c>
      <c r="AI14" s="1" t="str">
        <f t="shared" si="7"/>
        <v>Puckett</v>
      </c>
      <c r="AJ14" s="1">
        <f>IF($AO14="S",'[1]Gross Score'!T14," ")</f>
        <v>6</v>
      </c>
      <c r="AK14" s="1" t="str">
        <f t="shared" si="7"/>
        <v>Puckett</v>
      </c>
      <c r="AL14" s="1">
        <f>IF($AO14="S",'[1]Gross Score'!U14," ")</f>
        <v>96</v>
      </c>
      <c r="AM14" s="1">
        <f>IF($AO14="S",'[1]Gross Score'!V14," ")</f>
        <v>17</v>
      </c>
      <c r="AN14" s="1">
        <f>IF($AO14="S",'[1]Gross Score'!W14," ")</f>
        <v>79</v>
      </c>
      <c r="AO14" s="1" t="str">
        <f>IF('[1]Gross Score'!X14="S","S", " ")</f>
        <v>S</v>
      </c>
      <c r="AP14" s="6"/>
      <c r="AQ14" s="6">
        <f t="shared" si="8"/>
        <v>10</v>
      </c>
      <c r="AR14" s="9">
        <f>IF(T$30=1,T$29," ")</f>
        <v>3</v>
      </c>
      <c r="AS14" s="6" t="str">
        <f>VLOOKUP(AR14,T$4:U$28,2,FALSE)</f>
        <v>Doty</v>
      </c>
    </row>
    <row r="15" spans="1:45" x14ac:dyDescent="0.2">
      <c r="A15" s="1" t="str">
        <f>IF((AO15="S"),('[1]Gross Score'!B15)," " )</f>
        <v xml:space="preserve"> </v>
      </c>
      <c r="B15" s="1" t="str">
        <f>IF($AO15="S",'[1]Gross Score'!C15," ")</f>
        <v xml:space="preserve"> </v>
      </c>
      <c r="C15" s="1" t="str">
        <f t="shared" si="0"/>
        <v xml:space="preserve"> </v>
      </c>
      <c r="D15" s="1" t="str">
        <f>IF($AO15="S",'[1]Gross Score'!D15," ")</f>
        <v xml:space="preserve"> </v>
      </c>
      <c r="E15" s="1" t="str">
        <f t="shared" si="0"/>
        <v xml:space="preserve"> </v>
      </c>
      <c r="F15" s="1" t="str">
        <f>IF($AO15="S",'[1]Gross Score'!E15," ")</f>
        <v xml:space="preserve"> </v>
      </c>
      <c r="G15" s="1" t="str">
        <f t="shared" si="0"/>
        <v xml:space="preserve"> </v>
      </c>
      <c r="H15" s="1" t="str">
        <f>IF($AO15="S",'[1]Gross Score'!F15," ")</f>
        <v xml:space="preserve"> </v>
      </c>
      <c r="I15" s="1" t="str">
        <f t="shared" si="0"/>
        <v xml:space="preserve"> </v>
      </c>
      <c r="J15" s="1" t="str">
        <f>IF($AO15="S",'[1]Gross Score'!G15," ")</f>
        <v xml:space="preserve"> </v>
      </c>
      <c r="K15" s="1" t="str">
        <f t="shared" si="0"/>
        <v xml:space="preserve"> </v>
      </c>
      <c r="L15" s="1" t="str">
        <f>IF($AO15="S",'[1]Gross Score'!H15," ")</f>
        <v xml:space="preserve"> </v>
      </c>
      <c r="M15" s="1" t="str">
        <f t="shared" si="0"/>
        <v xml:space="preserve"> </v>
      </c>
      <c r="N15" s="1" t="str">
        <f>IF($AO15="S",'[1]Gross Score'!I15," ")</f>
        <v xml:space="preserve"> </v>
      </c>
      <c r="O15" s="1" t="str">
        <f t="shared" si="0"/>
        <v xml:space="preserve"> </v>
      </c>
      <c r="P15" s="1" t="str">
        <f>IF($AO15="S",'[1]Gross Score'!J15," ")</f>
        <v xml:space="preserve"> </v>
      </c>
      <c r="Q15" s="1" t="str">
        <f t="shared" si="0"/>
        <v xml:space="preserve"> </v>
      </c>
      <c r="R15" s="1" t="str">
        <f>IF($AO15="S",'[1]Gross Score'!K15," ")</f>
        <v xml:space="preserve"> </v>
      </c>
      <c r="S15" s="1" t="str">
        <f t="shared" si="1"/>
        <v xml:space="preserve"> </v>
      </c>
      <c r="T15" s="1" t="str">
        <f>IF($AO15="S",'[1]Gross Score'!L15," ")</f>
        <v xml:space="preserve"> </v>
      </c>
      <c r="U15" s="1" t="str">
        <f t="shared" si="1"/>
        <v xml:space="preserve"> </v>
      </c>
      <c r="V15" s="1" t="str">
        <f>IF($AO15="S",'[1]Gross Score'!M15," ")</f>
        <v xml:space="preserve"> </v>
      </c>
      <c r="W15" s="1" t="str">
        <f t="shared" si="1"/>
        <v xml:space="preserve"> </v>
      </c>
      <c r="X15" s="1" t="str">
        <f>IF($AO15="S",'[1]Gross Score'!N15," ")</f>
        <v xml:space="preserve"> </v>
      </c>
      <c r="Y15" s="1" t="str">
        <f t="shared" si="2"/>
        <v xml:space="preserve"> </v>
      </c>
      <c r="Z15" s="1" t="str">
        <f>IF($AO15="S",'[1]Gross Score'!O15," ")</f>
        <v xml:space="preserve"> </v>
      </c>
      <c r="AA15" s="1" t="str">
        <f t="shared" si="3"/>
        <v xml:space="preserve"> </v>
      </c>
      <c r="AB15" s="1" t="str">
        <f>IF($AO15="S",'[1]Gross Score'!P15," ")</f>
        <v xml:space="preserve"> </v>
      </c>
      <c r="AC15" s="1" t="str">
        <f t="shared" si="4"/>
        <v xml:space="preserve"> </v>
      </c>
      <c r="AD15" s="1" t="str">
        <f>IF($AO15="S",'[1]Gross Score'!Q15," ")</f>
        <v xml:space="preserve"> </v>
      </c>
      <c r="AE15" s="1" t="str">
        <f t="shared" si="5"/>
        <v xml:space="preserve"> </v>
      </c>
      <c r="AF15" s="1" t="str">
        <f>IF($AO15="S",'[1]Gross Score'!R15," ")</f>
        <v xml:space="preserve"> </v>
      </c>
      <c r="AG15" s="1" t="str">
        <f t="shared" si="6"/>
        <v xml:space="preserve"> </v>
      </c>
      <c r="AH15" s="1" t="str">
        <f>IF($AO15="S",'[1]Gross Score'!S15," ")</f>
        <v xml:space="preserve"> </v>
      </c>
      <c r="AI15" s="1" t="str">
        <f t="shared" si="7"/>
        <v xml:space="preserve"> </v>
      </c>
      <c r="AJ15" s="1" t="str">
        <f>IF($AO15="S",'[1]Gross Score'!T15," ")</f>
        <v xml:space="preserve"> </v>
      </c>
      <c r="AK15" s="1" t="str">
        <f t="shared" si="7"/>
        <v xml:space="preserve"> </v>
      </c>
      <c r="AL15" s="1" t="str">
        <f>IF($AO15="S",'[1]Gross Score'!U15," ")</f>
        <v xml:space="preserve"> </v>
      </c>
      <c r="AM15" s="1" t="str">
        <f>IF($AO15="S",'[1]Gross Score'!V15," ")</f>
        <v xml:space="preserve"> </v>
      </c>
      <c r="AN15" s="1" t="str">
        <f>IF($AO15="S",'[1]Gross Score'!W15," ")</f>
        <v xml:space="preserve"> </v>
      </c>
      <c r="AO15" s="1" t="str">
        <f>IF('[1]Gross Score'!X15="S","S", " ")</f>
        <v xml:space="preserve"> </v>
      </c>
      <c r="AP15" s="6"/>
      <c r="AQ15" s="6">
        <f t="shared" si="8"/>
        <v>11</v>
      </c>
      <c r="AR15" s="9">
        <f>IF(V$30=1,V$29," ")</f>
        <v>4</v>
      </c>
      <c r="AS15" s="6" t="str">
        <f>VLOOKUP(AR15,V$4:W$28,2,FALSE)</f>
        <v>Kiaha</v>
      </c>
    </row>
    <row r="16" spans="1:45" x14ac:dyDescent="0.2">
      <c r="A16" s="1" t="str">
        <f>IF((AO16="S"),('[1]Gross Score'!B16)," " )</f>
        <v>Castiglione</v>
      </c>
      <c r="B16" s="1">
        <f>IF($AO16="S",'[1]Gross Score'!C16," ")</f>
        <v>5</v>
      </c>
      <c r="C16" s="1" t="str">
        <f t="shared" si="0"/>
        <v>Castiglione</v>
      </c>
      <c r="D16" s="1">
        <f>IF($AO16="S",'[1]Gross Score'!D16," ")</f>
        <v>4</v>
      </c>
      <c r="E16" s="1" t="str">
        <f t="shared" si="0"/>
        <v>Castiglione</v>
      </c>
      <c r="F16" s="1">
        <f>IF($AO16="S",'[1]Gross Score'!E16," ")</f>
        <v>5</v>
      </c>
      <c r="G16" s="1" t="str">
        <f t="shared" si="0"/>
        <v>Castiglione</v>
      </c>
      <c r="H16" s="1">
        <f>IF($AO16="S",'[1]Gross Score'!F16," ")</f>
        <v>4</v>
      </c>
      <c r="I16" s="1" t="str">
        <f t="shared" si="0"/>
        <v>Castiglione</v>
      </c>
      <c r="J16" s="1">
        <f>IF($AO16="S",'[1]Gross Score'!G16," ")</f>
        <v>5</v>
      </c>
      <c r="K16" s="1" t="str">
        <f t="shared" si="0"/>
        <v>Castiglione</v>
      </c>
      <c r="L16" s="1">
        <f>IF($AO16="S",'[1]Gross Score'!H16," ")</f>
        <v>5</v>
      </c>
      <c r="M16" s="1" t="str">
        <f t="shared" si="0"/>
        <v>Castiglione</v>
      </c>
      <c r="N16" s="1">
        <f>IF($AO16="S",'[1]Gross Score'!I16," ")</f>
        <v>4</v>
      </c>
      <c r="O16" s="1" t="str">
        <f t="shared" si="0"/>
        <v>Castiglione</v>
      </c>
      <c r="P16" s="1">
        <f>IF($AO16="S",'[1]Gross Score'!J16," ")</f>
        <v>4</v>
      </c>
      <c r="Q16" s="1" t="str">
        <f t="shared" si="0"/>
        <v>Castiglione</v>
      </c>
      <c r="R16" s="1">
        <f>IF($AO16="S",'[1]Gross Score'!K16," ")</f>
        <v>6</v>
      </c>
      <c r="S16" s="1" t="str">
        <f t="shared" si="1"/>
        <v>Castiglione</v>
      </c>
      <c r="T16" s="1">
        <f>IF($AO16="S",'[1]Gross Score'!L16," ")</f>
        <v>6</v>
      </c>
      <c r="U16" s="1" t="str">
        <f t="shared" si="1"/>
        <v>Castiglione</v>
      </c>
      <c r="V16" s="1">
        <f>IF($AO16="S",'[1]Gross Score'!M16," ")</f>
        <v>5</v>
      </c>
      <c r="W16" s="1" t="str">
        <f t="shared" si="1"/>
        <v>Castiglione</v>
      </c>
      <c r="X16" s="1">
        <f>IF($AO16="S",'[1]Gross Score'!N16," ")</f>
        <v>5</v>
      </c>
      <c r="Y16" s="1" t="str">
        <f t="shared" si="2"/>
        <v>Castiglione</v>
      </c>
      <c r="Z16" s="1">
        <f>IF($AO16="S",'[1]Gross Score'!O16," ")</f>
        <v>4</v>
      </c>
      <c r="AA16" s="1" t="str">
        <f t="shared" si="3"/>
        <v>Castiglione</v>
      </c>
      <c r="AB16" s="1">
        <f>IF($AO16="S",'[1]Gross Score'!P16," ")</f>
        <v>6</v>
      </c>
      <c r="AC16" s="1" t="str">
        <f t="shared" si="4"/>
        <v>Castiglione</v>
      </c>
      <c r="AD16" s="1">
        <f>IF($AO16="S",'[1]Gross Score'!Q16," ")</f>
        <v>6</v>
      </c>
      <c r="AE16" s="1" t="str">
        <f t="shared" si="5"/>
        <v>Castiglione</v>
      </c>
      <c r="AF16" s="1">
        <f>IF($AO16="S",'[1]Gross Score'!R16," ")</f>
        <v>4</v>
      </c>
      <c r="AG16" s="1" t="str">
        <f t="shared" si="6"/>
        <v>Castiglione</v>
      </c>
      <c r="AH16" s="1">
        <f>IF($AO16="S",'[1]Gross Score'!S16," ")</f>
        <v>4</v>
      </c>
      <c r="AI16" s="1" t="str">
        <f t="shared" si="7"/>
        <v>Castiglione</v>
      </c>
      <c r="AJ16" s="1">
        <f>IF($AO16="S",'[1]Gross Score'!T16," ")</f>
        <v>5</v>
      </c>
      <c r="AK16" s="1" t="str">
        <f t="shared" si="7"/>
        <v>Castiglione</v>
      </c>
      <c r="AL16" s="1">
        <f>IF($AO16="S",'[1]Gross Score'!U16," ")</f>
        <v>87</v>
      </c>
      <c r="AM16" s="1">
        <f>IF($AO16="S",'[1]Gross Score'!V16," ")</f>
        <v>8</v>
      </c>
      <c r="AN16" s="1">
        <f>IF($AO16="S",'[1]Gross Score'!W16," ")</f>
        <v>79</v>
      </c>
      <c r="AO16" s="1" t="str">
        <f>IF('[1]Gross Score'!X16="S","S", " ")</f>
        <v>S</v>
      </c>
      <c r="AP16" s="6"/>
      <c r="AQ16" s="6">
        <f t="shared" si="8"/>
        <v>12</v>
      </c>
      <c r="AR16" s="9" t="str">
        <f>IF(X$30=1,X$29," ")</f>
        <v xml:space="preserve"> </v>
      </c>
      <c r="AS16" s="6" t="str">
        <f>VLOOKUP(AR16,X$4:Y$28,2,FALSE)</f>
        <v xml:space="preserve"> </v>
      </c>
    </row>
    <row r="17" spans="1:45" x14ac:dyDescent="0.2">
      <c r="A17" s="1" t="str">
        <f>IF((AO17="S"),('[1]Gross Score'!B17)," " )</f>
        <v xml:space="preserve"> </v>
      </c>
      <c r="B17" s="1" t="str">
        <f>IF($AO17="S",'[1]Gross Score'!C17," ")</f>
        <v xml:space="preserve"> </v>
      </c>
      <c r="C17" s="1" t="str">
        <f t="shared" si="0"/>
        <v xml:space="preserve"> </v>
      </c>
      <c r="D17" s="1" t="str">
        <f>IF($AO17="S",'[1]Gross Score'!D17," ")</f>
        <v xml:space="preserve"> </v>
      </c>
      <c r="E17" s="1" t="str">
        <f t="shared" si="0"/>
        <v xml:space="preserve"> </v>
      </c>
      <c r="F17" s="1" t="str">
        <f>IF($AO17="S",'[1]Gross Score'!E17," ")</f>
        <v xml:space="preserve"> </v>
      </c>
      <c r="G17" s="1" t="str">
        <f t="shared" si="0"/>
        <v xml:space="preserve"> </v>
      </c>
      <c r="H17" s="1" t="str">
        <f>IF($AO17="S",'[1]Gross Score'!F17," ")</f>
        <v xml:space="preserve"> </v>
      </c>
      <c r="I17" s="1" t="str">
        <f t="shared" si="0"/>
        <v xml:space="preserve"> </v>
      </c>
      <c r="J17" s="1" t="str">
        <f>IF($AO17="S",'[1]Gross Score'!G17," ")</f>
        <v xml:space="preserve"> </v>
      </c>
      <c r="K17" s="1" t="str">
        <f t="shared" si="0"/>
        <v xml:space="preserve"> </v>
      </c>
      <c r="L17" s="1" t="str">
        <f>IF($AO17="S",'[1]Gross Score'!H17," ")</f>
        <v xml:space="preserve"> </v>
      </c>
      <c r="M17" s="1" t="str">
        <f t="shared" si="0"/>
        <v xml:space="preserve"> </v>
      </c>
      <c r="N17" s="1" t="str">
        <f>IF($AO17="S",'[1]Gross Score'!I17," ")</f>
        <v xml:space="preserve"> </v>
      </c>
      <c r="O17" s="1" t="str">
        <f t="shared" si="0"/>
        <v xml:space="preserve"> </v>
      </c>
      <c r="P17" s="1" t="str">
        <f>IF($AO17="S",'[1]Gross Score'!J17," ")</f>
        <v xml:space="preserve"> </v>
      </c>
      <c r="Q17" s="1" t="str">
        <f t="shared" si="0"/>
        <v xml:space="preserve"> </v>
      </c>
      <c r="R17" s="1" t="str">
        <f>IF($AO17="S",'[1]Gross Score'!K17," ")</f>
        <v xml:space="preserve"> </v>
      </c>
      <c r="S17" s="1" t="str">
        <f t="shared" si="1"/>
        <v xml:space="preserve"> </v>
      </c>
      <c r="T17" s="1" t="str">
        <f>IF($AO17="S",'[1]Gross Score'!L17," ")</f>
        <v xml:space="preserve"> </v>
      </c>
      <c r="U17" s="1" t="str">
        <f t="shared" si="1"/>
        <v xml:space="preserve"> </v>
      </c>
      <c r="V17" s="1" t="str">
        <f>IF($AO17="S",'[1]Gross Score'!M17," ")</f>
        <v xml:space="preserve"> </v>
      </c>
      <c r="W17" s="1" t="str">
        <f t="shared" si="1"/>
        <v xml:space="preserve"> </v>
      </c>
      <c r="X17" s="1" t="str">
        <f>IF($AO17="S",'[1]Gross Score'!N17," ")</f>
        <v xml:space="preserve"> </v>
      </c>
      <c r="Y17" s="1" t="str">
        <f t="shared" si="2"/>
        <v xml:space="preserve"> </v>
      </c>
      <c r="Z17" s="1" t="str">
        <f>IF($AO17="S",'[1]Gross Score'!O17," ")</f>
        <v xml:space="preserve"> </v>
      </c>
      <c r="AA17" s="1" t="str">
        <f t="shared" si="3"/>
        <v xml:space="preserve"> </v>
      </c>
      <c r="AB17" s="1" t="str">
        <f>IF($AO17="S",'[1]Gross Score'!P17," ")</f>
        <v xml:space="preserve"> </v>
      </c>
      <c r="AC17" s="1" t="str">
        <f t="shared" si="4"/>
        <v xml:space="preserve"> </v>
      </c>
      <c r="AD17" s="1" t="str">
        <f>IF($AO17="S",'[1]Gross Score'!Q17," ")</f>
        <v xml:space="preserve"> </v>
      </c>
      <c r="AE17" s="1" t="str">
        <f t="shared" si="5"/>
        <v xml:space="preserve"> </v>
      </c>
      <c r="AF17" s="1" t="str">
        <f>IF($AO17="S",'[1]Gross Score'!R17," ")</f>
        <v xml:space="preserve"> </v>
      </c>
      <c r="AG17" s="1" t="str">
        <f t="shared" si="6"/>
        <v xml:space="preserve"> </v>
      </c>
      <c r="AH17" s="1" t="str">
        <f>IF($AO17="S",'[1]Gross Score'!S17," ")</f>
        <v xml:space="preserve"> </v>
      </c>
      <c r="AI17" s="1" t="str">
        <f t="shared" si="7"/>
        <v xml:space="preserve"> </v>
      </c>
      <c r="AJ17" s="1" t="str">
        <f>IF($AO17="S",'[1]Gross Score'!T17," ")</f>
        <v xml:space="preserve"> </v>
      </c>
      <c r="AK17" s="1" t="str">
        <f t="shared" si="7"/>
        <v xml:space="preserve"> </v>
      </c>
      <c r="AL17" s="1" t="str">
        <f>IF($AO17="S",'[1]Gross Score'!U17," ")</f>
        <v xml:space="preserve"> </v>
      </c>
      <c r="AM17" s="1" t="str">
        <f>IF($AO17="S",'[1]Gross Score'!V17," ")</f>
        <v xml:space="preserve"> </v>
      </c>
      <c r="AN17" s="1" t="str">
        <f>IF($AO17="S",'[1]Gross Score'!W17," ")</f>
        <v xml:space="preserve"> </v>
      </c>
      <c r="AO17" s="1" t="str">
        <f>IF('[1]Gross Score'!X17="S","S", " ")</f>
        <v xml:space="preserve"> </v>
      </c>
      <c r="AP17" s="6"/>
      <c r="AQ17" s="6">
        <f t="shared" si="8"/>
        <v>13</v>
      </c>
      <c r="AR17" s="9">
        <f>IF(Z$30=1,Z$29," ")</f>
        <v>2</v>
      </c>
      <c r="AS17" s="6" t="str">
        <f>VLOOKUP(AR17,Z$4:AA$28,2,FALSE)</f>
        <v>Coman</v>
      </c>
    </row>
    <row r="18" spans="1:45" x14ac:dyDescent="0.2">
      <c r="A18" s="1" t="str">
        <f>IF((AO18="S"),('[1]Gross Score'!B18)," " )</f>
        <v xml:space="preserve"> </v>
      </c>
      <c r="B18" s="1" t="str">
        <f>IF($AO18="S",'[1]Gross Score'!C18," ")</f>
        <v xml:space="preserve"> </v>
      </c>
      <c r="C18" s="1" t="str">
        <f t="shared" si="0"/>
        <v xml:space="preserve"> </v>
      </c>
      <c r="D18" s="1" t="str">
        <f>IF($AO18="S",'[1]Gross Score'!D18," ")</f>
        <v xml:space="preserve"> </v>
      </c>
      <c r="E18" s="1" t="str">
        <f t="shared" si="0"/>
        <v xml:space="preserve"> </v>
      </c>
      <c r="F18" s="1" t="str">
        <f>IF($AO18="S",'[1]Gross Score'!E18," ")</f>
        <v xml:space="preserve"> </v>
      </c>
      <c r="G18" s="1" t="str">
        <f t="shared" si="0"/>
        <v xml:space="preserve"> </v>
      </c>
      <c r="H18" s="1" t="str">
        <f>IF($AO18="S",'[1]Gross Score'!F18," ")</f>
        <v xml:space="preserve"> </v>
      </c>
      <c r="I18" s="1" t="str">
        <f t="shared" si="0"/>
        <v xml:space="preserve"> </v>
      </c>
      <c r="J18" s="1" t="str">
        <f>IF($AO18="S",'[1]Gross Score'!G18," ")</f>
        <v xml:space="preserve"> </v>
      </c>
      <c r="K18" s="1" t="str">
        <f t="shared" si="0"/>
        <v xml:space="preserve"> </v>
      </c>
      <c r="L18" s="1" t="str">
        <f>IF($AO18="S",'[1]Gross Score'!H18," ")</f>
        <v xml:space="preserve"> </v>
      </c>
      <c r="M18" s="1" t="str">
        <f t="shared" si="0"/>
        <v xml:space="preserve"> </v>
      </c>
      <c r="N18" s="1" t="str">
        <f>IF($AO18="S",'[1]Gross Score'!I18," ")</f>
        <v xml:space="preserve"> </v>
      </c>
      <c r="O18" s="1" t="str">
        <f t="shared" si="0"/>
        <v xml:space="preserve"> </v>
      </c>
      <c r="P18" s="1" t="str">
        <f>IF($AO18="S",'[1]Gross Score'!J18," ")</f>
        <v xml:space="preserve"> </v>
      </c>
      <c r="Q18" s="1" t="str">
        <f t="shared" si="0"/>
        <v xml:space="preserve"> </v>
      </c>
      <c r="R18" s="1" t="str">
        <f>IF($AO18="S",'[1]Gross Score'!K18," ")</f>
        <v xml:space="preserve"> </v>
      </c>
      <c r="S18" s="1" t="str">
        <f t="shared" si="1"/>
        <v xml:space="preserve"> </v>
      </c>
      <c r="T18" s="1" t="str">
        <f>IF($AO18="S",'[1]Gross Score'!L18," ")</f>
        <v xml:space="preserve"> </v>
      </c>
      <c r="U18" s="1" t="str">
        <f t="shared" si="1"/>
        <v xml:space="preserve"> </v>
      </c>
      <c r="V18" s="1" t="str">
        <f>IF($AO18="S",'[1]Gross Score'!M18," ")</f>
        <v xml:space="preserve"> </v>
      </c>
      <c r="W18" s="1" t="str">
        <f t="shared" si="1"/>
        <v xml:space="preserve"> </v>
      </c>
      <c r="X18" s="1" t="str">
        <f>IF($AO18="S",'[1]Gross Score'!N18," ")</f>
        <v xml:space="preserve"> </v>
      </c>
      <c r="Y18" s="1" t="str">
        <f t="shared" si="2"/>
        <v xml:space="preserve"> </v>
      </c>
      <c r="Z18" s="1" t="str">
        <f>IF($AO18="S",'[1]Gross Score'!O18," ")</f>
        <v xml:space="preserve"> </v>
      </c>
      <c r="AA18" s="1" t="str">
        <f t="shared" si="3"/>
        <v xml:space="preserve"> </v>
      </c>
      <c r="AB18" s="1" t="str">
        <f>IF($AO18="S",'[1]Gross Score'!P18," ")</f>
        <v xml:space="preserve"> </v>
      </c>
      <c r="AC18" s="1" t="str">
        <f t="shared" si="4"/>
        <v xml:space="preserve"> </v>
      </c>
      <c r="AD18" s="1" t="str">
        <f>IF($AO18="S",'[1]Gross Score'!Q18," ")</f>
        <v xml:space="preserve"> </v>
      </c>
      <c r="AE18" s="1" t="str">
        <f t="shared" si="5"/>
        <v xml:space="preserve"> </v>
      </c>
      <c r="AF18" s="1" t="str">
        <f>IF($AO18="S",'[1]Gross Score'!R18," ")</f>
        <v xml:space="preserve"> </v>
      </c>
      <c r="AG18" s="1" t="str">
        <f t="shared" si="6"/>
        <v xml:space="preserve"> </v>
      </c>
      <c r="AH18" s="1" t="str">
        <f>IF($AO18="S",'[1]Gross Score'!S18," ")</f>
        <v xml:space="preserve"> </v>
      </c>
      <c r="AI18" s="1" t="str">
        <f t="shared" si="7"/>
        <v xml:space="preserve"> </v>
      </c>
      <c r="AJ18" s="1" t="str">
        <f>IF($AO18="S",'[1]Gross Score'!T18," ")</f>
        <v xml:space="preserve"> </v>
      </c>
      <c r="AK18" s="1" t="str">
        <f t="shared" si="7"/>
        <v xml:space="preserve"> </v>
      </c>
      <c r="AL18" s="1" t="str">
        <f>IF($AO18="S",'[1]Gross Score'!U18," ")</f>
        <v xml:space="preserve"> </v>
      </c>
      <c r="AM18" s="1" t="str">
        <f>IF($AO18="S",'[1]Gross Score'!V18," ")</f>
        <v xml:space="preserve"> </v>
      </c>
      <c r="AN18" s="1" t="str">
        <f>IF($AO18="S",'[1]Gross Score'!W18," ")</f>
        <v xml:space="preserve"> </v>
      </c>
      <c r="AO18" s="1" t="str">
        <f>IF('[1]Gross Score'!X18="S","S", " ")</f>
        <v xml:space="preserve"> </v>
      </c>
      <c r="AP18" s="6"/>
      <c r="AQ18" s="6">
        <f t="shared" si="8"/>
        <v>14</v>
      </c>
      <c r="AR18" s="9" t="str">
        <f>IF(AB$30=1,AB$29," ")</f>
        <v xml:space="preserve"> </v>
      </c>
      <c r="AS18" s="6" t="str">
        <f>VLOOKUP(AR18,AB$4:AC$28,2,FALSE)</f>
        <v xml:space="preserve"> </v>
      </c>
    </row>
    <row r="19" spans="1:45" x14ac:dyDescent="0.2">
      <c r="A19" s="1" t="str">
        <f>IF((AO19="S"),('[1]Gross Score'!B19)," " )</f>
        <v xml:space="preserve"> </v>
      </c>
      <c r="B19" s="1" t="str">
        <f>IF($AO19="S",'[1]Gross Score'!C19," ")</f>
        <v xml:space="preserve"> </v>
      </c>
      <c r="C19" s="1" t="str">
        <f t="shared" si="0"/>
        <v xml:space="preserve"> </v>
      </c>
      <c r="D19" s="1" t="str">
        <f>IF($AO19="S",'[1]Gross Score'!D19," ")</f>
        <v xml:space="preserve"> </v>
      </c>
      <c r="E19" s="1" t="str">
        <f t="shared" si="0"/>
        <v xml:space="preserve"> </v>
      </c>
      <c r="F19" s="1" t="str">
        <f>IF($AO19="S",'[1]Gross Score'!E19," ")</f>
        <v xml:space="preserve"> </v>
      </c>
      <c r="G19" s="1" t="str">
        <f t="shared" si="0"/>
        <v xml:space="preserve"> </v>
      </c>
      <c r="H19" s="1" t="str">
        <f>IF($AO19="S",'[1]Gross Score'!F19," ")</f>
        <v xml:space="preserve"> </v>
      </c>
      <c r="I19" s="1" t="str">
        <f t="shared" si="0"/>
        <v xml:space="preserve"> </v>
      </c>
      <c r="J19" s="1" t="str">
        <f>IF($AO19="S",'[1]Gross Score'!G19," ")</f>
        <v xml:space="preserve"> </v>
      </c>
      <c r="K19" s="1" t="str">
        <f t="shared" si="0"/>
        <v xml:space="preserve"> </v>
      </c>
      <c r="L19" s="1" t="str">
        <f>IF($AO19="S",'[1]Gross Score'!H19," ")</f>
        <v xml:space="preserve"> </v>
      </c>
      <c r="M19" s="1" t="str">
        <f t="shared" si="0"/>
        <v xml:space="preserve"> </v>
      </c>
      <c r="N19" s="1" t="str">
        <f>IF($AO19="S",'[1]Gross Score'!I19," ")</f>
        <v xml:space="preserve"> </v>
      </c>
      <c r="O19" s="1" t="str">
        <f t="shared" si="0"/>
        <v xml:space="preserve"> </v>
      </c>
      <c r="P19" s="1" t="str">
        <f>IF($AO19="S",'[1]Gross Score'!J19," ")</f>
        <v xml:space="preserve"> </v>
      </c>
      <c r="Q19" s="1" t="str">
        <f t="shared" si="0"/>
        <v xml:space="preserve"> </v>
      </c>
      <c r="R19" s="1" t="str">
        <f>IF($AO19="S",'[1]Gross Score'!K19," ")</f>
        <v xml:space="preserve"> </v>
      </c>
      <c r="S19" s="1" t="str">
        <f t="shared" si="1"/>
        <v xml:space="preserve"> </v>
      </c>
      <c r="T19" s="1" t="str">
        <f>IF($AO19="S",'[1]Gross Score'!L19," ")</f>
        <v xml:space="preserve"> </v>
      </c>
      <c r="U19" s="1" t="str">
        <f t="shared" si="1"/>
        <v xml:space="preserve"> </v>
      </c>
      <c r="V19" s="1" t="str">
        <f>IF($AO19="S",'[1]Gross Score'!M19," ")</f>
        <v xml:space="preserve"> </v>
      </c>
      <c r="W19" s="1" t="str">
        <f t="shared" si="1"/>
        <v xml:space="preserve"> </v>
      </c>
      <c r="X19" s="1" t="str">
        <f>IF($AO19="S",'[1]Gross Score'!N19," ")</f>
        <v xml:space="preserve"> </v>
      </c>
      <c r="Y19" s="1" t="str">
        <f t="shared" si="2"/>
        <v xml:space="preserve"> </v>
      </c>
      <c r="Z19" s="1" t="str">
        <f>IF($AO19="S",'[1]Gross Score'!O19," ")</f>
        <v xml:space="preserve"> </v>
      </c>
      <c r="AA19" s="1" t="str">
        <f t="shared" si="3"/>
        <v xml:space="preserve"> </v>
      </c>
      <c r="AB19" s="1" t="str">
        <f>IF($AO19="S",'[1]Gross Score'!P19," ")</f>
        <v xml:space="preserve"> </v>
      </c>
      <c r="AC19" s="1" t="str">
        <f t="shared" si="4"/>
        <v xml:space="preserve"> </v>
      </c>
      <c r="AD19" s="1" t="str">
        <f>IF($AO19="S",'[1]Gross Score'!Q19," ")</f>
        <v xml:space="preserve"> </v>
      </c>
      <c r="AE19" s="1" t="str">
        <f t="shared" si="5"/>
        <v xml:space="preserve"> </v>
      </c>
      <c r="AF19" s="1" t="str">
        <f>IF($AO19="S",'[1]Gross Score'!R19," ")</f>
        <v xml:space="preserve"> </v>
      </c>
      <c r="AG19" s="1" t="str">
        <f t="shared" si="6"/>
        <v xml:space="preserve"> </v>
      </c>
      <c r="AH19" s="1" t="str">
        <f>IF($AO19="S",'[1]Gross Score'!S19," ")</f>
        <v xml:space="preserve"> </v>
      </c>
      <c r="AI19" s="1" t="str">
        <f t="shared" si="7"/>
        <v xml:space="preserve"> </v>
      </c>
      <c r="AJ19" s="1" t="str">
        <f>IF($AO19="S",'[1]Gross Score'!T19," ")</f>
        <v xml:space="preserve"> </v>
      </c>
      <c r="AK19" s="1" t="str">
        <f t="shared" si="7"/>
        <v xml:space="preserve"> </v>
      </c>
      <c r="AL19" s="1" t="str">
        <f>IF($AO19="S",'[1]Gross Score'!U19," ")</f>
        <v xml:space="preserve"> </v>
      </c>
      <c r="AM19" s="1" t="str">
        <f>IF($AO19="S",'[1]Gross Score'!V19," ")</f>
        <v xml:space="preserve"> </v>
      </c>
      <c r="AN19" s="1" t="str">
        <f>IF($AO19="S",'[1]Gross Score'!W19," ")</f>
        <v xml:space="preserve"> </v>
      </c>
      <c r="AO19" s="1" t="str">
        <f>IF('[1]Gross Score'!X19="S","S", " ")</f>
        <v xml:space="preserve"> </v>
      </c>
      <c r="AP19" s="6"/>
      <c r="AQ19" s="6">
        <f t="shared" si="8"/>
        <v>15</v>
      </c>
      <c r="AR19" s="9" t="str">
        <f>IF(AD$30=1,AD$29," ")</f>
        <v xml:space="preserve"> </v>
      </c>
      <c r="AS19" s="6" t="str">
        <f>VLOOKUP(AR19,AD$4:AE$28,2,FALSE)</f>
        <v xml:space="preserve"> </v>
      </c>
    </row>
    <row r="20" spans="1:45" x14ac:dyDescent="0.2">
      <c r="A20" s="1" t="str">
        <f>IF((AO20="S"),('[1]Gross Score'!B20)," " )</f>
        <v>Hayward</v>
      </c>
      <c r="B20" s="1">
        <f>IF($AO20="S",'[1]Gross Score'!C20," ")</f>
        <v>6</v>
      </c>
      <c r="C20" s="1" t="str">
        <f t="shared" si="0"/>
        <v>Hayward</v>
      </c>
      <c r="D20" s="1">
        <f>IF($AO20="S",'[1]Gross Score'!D20," ")</f>
        <v>6</v>
      </c>
      <c r="E20" s="1" t="str">
        <f t="shared" si="0"/>
        <v>Hayward</v>
      </c>
      <c r="F20" s="1">
        <f>IF($AO20="S",'[1]Gross Score'!E20," ")</f>
        <v>8</v>
      </c>
      <c r="G20" s="1" t="str">
        <f t="shared" si="0"/>
        <v>Hayward</v>
      </c>
      <c r="H20" s="1">
        <f>IF($AO20="S",'[1]Gross Score'!F20," ")</f>
        <v>3</v>
      </c>
      <c r="I20" s="1" t="str">
        <f t="shared" si="0"/>
        <v>Hayward</v>
      </c>
      <c r="J20" s="1">
        <f>IF($AO20="S",'[1]Gross Score'!G20," ")</f>
        <v>4</v>
      </c>
      <c r="K20" s="1" t="str">
        <f t="shared" si="0"/>
        <v>Hayward</v>
      </c>
      <c r="L20" s="1">
        <f>IF($AO20="S",'[1]Gross Score'!H20," ")</f>
        <v>5</v>
      </c>
      <c r="M20" s="1" t="str">
        <f t="shared" si="0"/>
        <v>Hayward</v>
      </c>
      <c r="N20" s="1">
        <f>IF($AO20="S",'[1]Gross Score'!I20," ")</f>
        <v>5</v>
      </c>
      <c r="O20" s="1" t="str">
        <f t="shared" si="0"/>
        <v>Hayward</v>
      </c>
      <c r="P20" s="1">
        <f>IF($AO20="S",'[1]Gross Score'!J20," ")</f>
        <v>5</v>
      </c>
      <c r="Q20" s="1" t="str">
        <f t="shared" si="0"/>
        <v>Hayward</v>
      </c>
      <c r="R20" s="1">
        <f>IF($AO20="S",'[1]Gross Score'!K20," ")</f>
        <v>9</v>
      </c>
      <c r="S20" s="1" t="str">
        <f t="shared" si="1"/>
        <v>Hayward</v>
      </c>
      <c r="T20" s="1">
        <f>IF($AO20="S",'[1]Gross Score'!L20," ")</f>
        <v>5</v>
      </c>
      <c r="U20" s="1" t="str">
        <f t="shared" si="1"/>
        <v>Hayward</v>
      </c>
      <c r="V20" s="1">
        <f>IF($AO20="S",'[1]Gross Score'!M20," ")</f>
        <v>8</v>
      </c>
      <c r="W20" s="1" t="str">
        <f t="shared" si="1"/>
        <v>Hayward</v>
      </c>
      <c r="X20" s="1">
        <f>IF($AO20="S",'[1]Gross Score'!N20," ")</f>
        <v>5</v>
      </c>
      <c r="Y20" s="1" t="str">
        <f t="shared" si="2"/>
        <v>Hayward</v>
      </c>
      <c r="Z20" s="1">
        <f>IF($AO20="S",'[1]Gross Score'!O20," ")</f>
        <v>3</v>
      </c>
      <c r="AA20" s="1" t="str">
        <f t="shared" si="3"/>
        <v>Hayward</v>
      </c>
      <c r="AB20" s="1">
        <f>IF($AO20="S",'[1]Gross Score'!P20," ")</f>
        <v>5</v>
      </c>
      <c r="AC20" s="1" t="str">
        <f t="shared" si="4"/>
        <v>Hayward</v>
      </c>
      <c r="AD20" s="1">
        <f>IF($AO20="S",'[1]Gross Score'!Q20," ")</f>
        <v>5</v>
      </c>
      <c r="AE20" s="1" t="str">
        <f t="shared" si="5"/>
        <v>Hayward</v>
      </c>
      <c r="AF20" s="1">
        <f>IF($AO20="S",'[1]Gross Score'!R20," ")</f>
        <v>3</v>
      </c>
      <c r="AG20" s="1" t="str">
        <f t="shared" si="6"/>
        <v>Hayward</v>
      </c>
      <c r="AH20" s="1">
        <f>IF($AO20="S",'[1]Gross Score'!S20," ")</f>
        <v>6</v>
      </c>
      <c r="AI20" s="1" t="str">
        <f t="shared" si="7"/>
        <v>Hayward</v>
      </c>
      <c r="AJ20" s="1">
        <f>IF($AO20="S",'[1]Gross Score'!T20," ")</f>
        <v>6</v>
      </c>
      <c r="AK20" s="1" t="str">
        <f t="shared" si="7"/>
        <v>Hayward</v>
      </c>
      <c r="AL20" s="1">
        <f>IF($AO20="S",'[1]Gross Score'!U20," ")</f>
        <v>97</v>
      </c>
      <c r="AM20" s="1">
        <f>IF($AO20="S",'[1]Gross Score'!V20," ")</f>
        <v>17</v>
      </c>
      <c r="AN20" s="1">
        <f>IF($AO20="S",'[1]Gross Score'!W20," ")</f>
        <v>80</v>
      </c>
      <c r="AO20" s="1" t="str">
        <f>IF('[1]Gross Score'!X20="S","S", " ")</f>
        <v>S</v>
      </c>
      <c r="AP20" s="6"/>
      <c r="AQ20" s="6">
        <f t="shared" si="8"/>
        <v>16</v>
      </c>
      <c r="AR20" s="9" t="str">
        <f>IF(AF$30=1,AF$29," ")</f>
        <v xml:space="preserve"> </v>
      </c>
      <c r="AS20" s="6" t="str">
        <f>VLOOKUP(AR20,AF$4:AG$28,2,FALSE)</f>
        <v xml:space="preserve"> </v>
      </c>
    </row>
    <row r="21" spans="1:45" x14ac:dyDescent="0.2">
      <c r="A21" s="1" t="str">
        <f>IF((AO21="S"),('[1]Gross Score'!B21)," " )</f>
        <v>Spencer</v>
      </c>
      <c r="B21" s="1">
        <f>IF($AO21="S",'[1]Gross Score'!C21," ")</f>
        <v>6</v>
      </c>
      <c r="C21" s="1" t="str">
        <f t="shared" si="0"/>
        <v>Spencer</v>
      </c>
      <c r="D21" s="1">
        <f>IF($AO21="S",'[1]Gross Score'!D21," ")</f>
        <v>6</v>
      </c>
      <c r="E21" s="1" t="str">
        <f t="shared" si="0"/>
        <v>Spencer</v>
      </c>
      <c r="F21" s="1">
        <f>IF($AO21="S",'[1]Gross Score'!E21," ")</f>
        <v>6</v>
      </c>
      <c r="G21" s="1" t="str">
        <f t="shared" si="0"/>
        <v>Spencer</v>
      </c>
      <c r="H21" s="1">
        <f>IF($AO21="S",'[1]Gross Score'!F21," ")</f>
        <v>6</v>
      </c>
      <c r="I21" s="1" t="str">
        <f t="shared" si="0"/>
        <v>Spencer</v>
      </c>
      <c r="J21" s="1">
        <f>IF($AO21="S",'[1]Gross Score'!G21," ")</f>
        <v>4</v>
      </c>
      <c r="K21" s="1" t="str">
        <f t="shared" si="0"/>
        <v>Spencer</v>
      </c>
      <c r="L21" s="1">
        <f>IF($AO21="S",'[1]Gross Score'!H21," ")</f>
        <v>5</v>
      </c>
      <c r="M21" s="1" t="str">
        <f t="shared" si="0"/>
        <v>Spencer</v>
      </c>
      <c r="N21" s="1">
        <f>IF($AO21="S",'[1]Gross Score'!I21," ")</f>
        <v>5</v>
      </c>
      <c r="O21" s="1" t="str">
        <f t="shared" si="0"/>
        <v>Spencer</v>
      </c>
      <c r="P21" s="1">
        <f>IF($AO21="S",'[1]Gross Score'!J21," ")</f>
        <v>6</v>
      </c>
      <c r="Q21" s="1" t="str">
        <f t="shared" si="0"/>
        <v>Spencer</v>
      </c>
      <c r="R21" s="1">
        <f>IF($AO21="S",'[1]Gross Score'!K21," ")</f>
        <v>6</v>
      </c>
      <c r="S21" s="1" t="str">
        <f t="shared" si="1"/>
        <v>Spencer</v>
      </c>
      <c r="T21" s="1">
        <f>IF($AO21="S",'[1]Gross Score'!L21," ")</f>
        <v>6</v>
      </c>
      <c r="U21" s="1" t="str">
        <f t="shared" si="1"/>
        <v>Spencer</v>
      </c>
      <c r="V21" s="1">
        <f>IF($AO21="S",'[1]Gross Score'!M21," ")</f>
        <v>6</v>
      </c>
      <c r="W21" s="1" t="str">
        <f t="shared" si="1"/>
        <v>Spencer</v>
      </c>
      <c r="X21" s="1">
        <f>IF($AO21="S",'[1]Gross Score'!N21," ")</f>
        <v>5</v>
      </c>
      <c r="Y21" s="1" t="str">
        <f t="shared" si="2"/>
        <v>Spencer</v>
      </c>
      <c r="Z21" s="1">
        <f>IF($AO21="S",'[1]Gross Score'!O21," ")</f>
        <v>3</v>
      </c>
      <c r="AA21" s="1" t="str">
        <f t="shared" si="3"/>
        <v>Spencer</v>
      </c>
      <c r="AB21" s="1">
        <f>IF($AO21="S",'[1]Gross Score'!P21," ")</f>
        <v>6</v>
      </c>
      <c r="AC21" s="1" t="str">
        <f t="shared" si="4"/>
        <v>Spencer</v>
      </c>
      <c r="AD21" s="1">
        <f>IF($AO21="S",'[1]Gross Score'!Q21," ")</f>
        <v>6</v>
      </c>
      <c r="AE21" s="1" t="str">
        <f t="shared" si="5"/>
        <v>Spencer</v>
      </c>
      <c r="AF21" s="1">
        <f>IF($AO21="S",'[1]Gross Score'!R21," ")</f>
        <v>3</v>
      </c>
      <c r="AG21" s="1" t="str">
        <f t="shared" si="6"/>
        <v>Spencer</v>
      </c>
      <c r="AH21" s="1">
        <f>IF($AO21="S",'[1]Gross Score'!S21," ")</f>
        <v>6</v>
      </c>
      <c r="AI21" s="1" t="str">
        <f t="shared" si="7"/>
        <v>Spencer</v>
      </c>
      <c r="AJ21" s="1">
        <f>IF($AO21="S",'[1]Gross Score'!T21," ")</f>
        <v>7</v>
      </c>
      <c r="AK21" s="1" t="str">
        <f t="shared" si="7"/>
        <v>Spencer</v>
      </c>
      <c r="AL21" s="1">
        <f>IF($AO21="S",'[1]Gross Score'!U21," ")</f>
        <v>98</v>
      </c>
      <c r="AM21" s="1">
        <f>IF($AO21="S",'[1]Gross Score'!V21," ")</f>
        <v>28</v>
      </c>
      <c r="AN21" s="1">
        <f>IF($AO21="S",'[1]Gross Score'!W21," ")</f>
        <v>70</v>
      </c>
      <c r="AO21" s="1" t="str">
        <f>IF('[1]Gross Score'!X21="S","S", " ")</f>
        <v>S</v>
      </c>
      <c r="AP21" s="6"/>
      <c r="AQ21" s="6">
        <f t="shared" si="8"/>
        <v>17</v>
      </c>
      <c r="AR21" s="9" t="str">
        <f>IF(AH$30=1,AH$29," ")</f>
        <v xml:space="preserve"> </v>
      </c>
      <c r="AS21" s="6" t="str">
        <f>VLOOKUP(AR21,AH$4:AI$28,2,FALSE)</f>
        <v xml:space="preserve"> </v>
      </c>
    </row>
    <row r="22" spans="1:45" x14ac:dyDescent="0.2">
      <c r="A22" s="1" t="str">
        <f>IF((AO22="S"),('[1]Gross Score'!B22)," " )</f>
        <v>Bates</v>
      </c>
      <c r="B22" s="1">
        <f>IF($AO22="S",'[1]Gross Score'!C22," ")</f>
        <v>4</v>
      </c>
      <c r="C22" s="1" t="str">
        <f t="shared" si="0"/>
        <v>Bates</v>
      </c>
      <c r="D22" s="1">
        <f>IF($AO22="S",'[1]Gross Score'!D22," ")</f>
        <v>5</v>
      </c>
      <c r="E22" s="1" t="str">
        <f t="shared" si="0"/>
        <v>Bates</v>
      </c>
      <c r="F22" s="1">
        <f>IF($AO22="S",'[1]Gross Score'!E22," ")</f>
        <v>5</v>
      </c>
      <c r="G22" s="1" t="str">
        <f t="shared" si="0"/>
        <v>Bates</v>
      </c>
      <c r="H22" s="1">
        <f>IF($AO22="S",'[1]Gross Score'!F22," ")</f>
        <v>5</v>
      </c>
      <c r="I22" s="1" t="str">
        <f t="shared" si="0"/>
        <v>Bates</v>
      </c>
      <c r="J22" s="1">
        <f>IF($AO22="S",'[1]Gross Score'!G22," ")</f>
        <v>4</v>
      </c>
      <c r="K22" s="1" t="str">
        <f t="shared" si="0"/>
        <v>Bates</v>
      </c>
      <c r="L22" s="1">
        <f>IF($AO22="S",'[1]Gross Score'!H22," ")</f>
        <v>5</v>
      </c>
      <c r="M22" s="1" t="str">
        <f t="shared" si="0"/>
        <v>Bates</v>
      </c>
      <c r="N22" s="1">
        <f>IF($AO22="S",'[1]Gross Score'!I22," ")</f>
        <v>4</v>
      </c>
      <c r="O22" s="1" t="str">
        <f t="shared" si="0"/>
        <v>Bates</v>
      </c>
      <c r="P22" s="1">
        <f>IF($AO22="S",'[1]Gross Score'!J22," ")</f>
        <v>3</v>
      </c>
      <c r="Q22" s="1" t="str">
        <f t="shared" si="0"/>
        <v>Bates</v>
      </c>
      <c r="R22" s="1">
        <f>IF($AO22="S",'[1]Gross Score'!K22," ")</f>
        <v>4</v>
      </c>
      <c r="S22" s="1" t="str">
        <f t="shared" si="1"/>
        <v>Bates</v>
      </c>
      <c r="T22" s="1">
        <f>IF($AO22="S",'[1]Gross Score'!L22," ")</f>
        <v>4</v>
      </c>
      <c r="U22" s="1" t="str">
        <f t="shared" si="1"/>
        <v>Bates</v>
      </c>
      <c r="V22" s="1">
        <f>IF($AO22="S",'[1]Gross Score'!M22," ")</f>
        <v>7</v>
      </c>
      <c r="W22" s="1" t="str">
        <f t="shared" si="1"/>
        <v>Bates</v>
      </c>
      <c r="X22" s="1">
        <f>IF($AO22="S",'[1]Gross Score'!N22," ")</f>
        <v>5</v>
      </c>
      <c r="Y22" s="1" t="str">
        <f t="shared" si="2"/>
        <v>Bates</v>
      </c>
      <c r="Z22" s="1">
        <f>IF($AO22="S",'[1]Gross Score'!O22," ")</f>
        <v>6</v>
      </c>
      <c r="AA22" s="1" t="str">
        <f t="shared" si="3"/>
        <v>Bates</v>
      </c>
      <c r="AB22" s="1">
        <f>IF($AO22="S",'[1]Gross Score'!P22," ")</f>
        <v>6</v>
      </c>
      <c r="AC22" s="1" t="str">
        <f t="shared" si="4"/>
        <v>Bates</v>
      </c>
      <c r="AD22" s="1">
        <f>IF($AO22="S",'[1]Gross Score'!Q22," ")</f>
        <v>5</v>
      </c>
      <c r="AE22" s="1" t="str">
        <f t="shared" si="5"/>
        <v>Bates</v>
      </c>
      <c r="AF22" s="1">
        <f>IF($AO22="S",'[1]Gross Score'!R22," ")</f>
        <v>3</v>
      </c>
      <c r="AG22" s="1" t="str">
        <f t="shared" si="6"/>
        <v>Bates</v>
      </c>
      <c r="AH22" s="1">
        <f>IF($AO22="S",'[1]Gross Score'!S22," ")</f>
        <v>7</v>
      </c>
      <c r="AI22" s="1" t="str">
        <f t="shared" si="7"/>
        <v>Bates</v>
      </c>
      <c r="AJ22" s="1">
        <f>IF($AO22="S",'[1]Gross Score'!T22," ")</f>
        <v>7</v>
      </c>
      <c r="AK22" s="1" t="str">
        <f t="shared" si="7"/>
        <v>Bates</v>
      </c>
      <c r="AL22" s="1">
        <f>IF($AO22="S",'[1]Gross Score'!U22," ")</f>
        <v>89</v>
      </c>
      <c r="AM22" s="1">
        <f>IF($AO22="S",'[1]Gross Score'!V22," ")</f>
        <v>12</v>
      </c>
      <c r="AN22" s="1">
        <f>IF($AO22="S",'[1]Gross Score'!W22," ")</f>
        <v>77</v>
      </c>
      <c r="AO22" s="1" t="str">
        <f>IF('[1]Gross Score'!X22="S","S", " ")</f>
        <v>S</v>
      </c>
      <c r="AP22" s="6"/>
      <c r="AQ22" s="6">
        <f t="shared" si="8"/>
        <v>18</v>
      </c>
      <c r="AR22" s="9" t="str">
        <f>IF(AJ$30=1,AJ$29," ")</f>
        <v xml:space="preserve"> </v>
      </c>
      <c r="AS22" s="6" t="str">
        <f>VLOOKUP(AR22,AJ$4:AK$28,2,FALSE)</f>
        <v xml:space="preserve"> </v>
      </c>
    </row>
    <row r="23" spans="1:45" x14ac:dyDescent="0.2">
      <c r="A23" s="1" t="str">
        <f>IF((AO23="S"),('[1]Gross Score'!B23)," " )</f>
        <v xml:space="preserve"> </v>
      </c>
      <c r="B23" s="1" t="str">
        <f>IF($AO23="S",'[1]Gross Score'!C23," ")</f>
        <v xml:space="preserve"> </v>
      </c>
      <c r="C23" s="1" t="str">
        <f t="shared" si="0"/>
        <v xml:space="preserve"> </v>
      </c>
      <c r="D23" s="1" t="str">
        <f>IF($AO23="S",'[1]Gross Score'!D23," ")</f>
        <v xml:space="preserve"> </v>
      </c>
      <c r="E23" s="1" t="str">
        <f t="shared" si="0"/>
        <v xml:space="preserve"> </v>
      </c>
      <c r="F23" s="1" t="str">
        <f>IF($AO23="S",'[1]Gross Score'!E23," ")</f>
        <v xml:space="preserve"> </v>
      </c>
      <c r="G23" s="1" t="str">
        <f t="shared" si="0"/>
        <v xml:space="preserve"> </v>
      </c>
      <c r="H23" s="1" t="str">
        <f>IF($AO23="S",'[1]Gross Score'!F23," ")</f>
        <v xml:space="preserve"> </v>
      </c>
      <c r="I23" s="1" t="str">
        <f t="shared" si="0"/>
        <v xml:space="preserve"> </v>
      </c>
      <c r="J23" s="1" t="str">
        <f>IF($AO23="S",'[1]Gross Score'!G23," ")</f>
        <v xml:space="preserve"> </v>
      </c>
      <c r="K23" s="1" t="str">
        <f t="shared" si="0"/>
        <v xml:space="preserve"> </v>
      </c>
      <c r="L23" s="1" t="str">
        <f>IF($AO23="S",'[1]Gross Score'!H23," ")</f>
        <v xml:space="preserve"> </v>
      </c>
      <c r="M23" s="1" t="str">
        <f t="shared" si="0"/>
        <v xml:space="preserve"> </v>
      </c>
      <c r="N23" s="1" t="str">
        <f>IF($AO23="S",'[1]Gross Score'!I23," ")</f>
        <v xml:space="preserve"> </v>
      </c>
      <c r="O23" s="1" t="str">
        <f t="shared" si="0"/>
        <v xml:space="preserve"> </v>
      </c>
      <c r="P23" s="1" t="str">
        <f>IF($AO23="S",'[1]Gross Score'!J23," ")</f>
        <v xml:space="preserve"> </v>
      </c>
      <c r="Q23" s="1" t="str">
        <f t="shared" si="0"/>
        <v xml:space="preserve"> </v>
      </c>
      <c r="R23" s="1" t="str">
        <f>IF($AO23="S",'[1]Gross Score'!K23," ")</f>
        <v xml:space="preserve"> </v>
      </c>
      <c r="S23" s="1" t="str">
        <f t="shared" si="1"/>
        <v xml:space="preserve"> </v>
      </c>
      <c r="T23" s="1" t="str">
        <f>IF($AO23="S",'[1]Gross Score'!L23," ")</f>
        <v xml:space="preserve"> </v>
      </c>
      <c r="U23" s="1" t="str">
        <f t="shared" si="1"/>
        <v xml:space="preserve"> </v>
      </c>
      <c r="V23" s="1" t="str">
        <f>IF($AO23="S",'[1]Gross Score'!M23," ")</f>
        <v xml:space="preserve"> </v>
      </c>
      <c r="W23" s="1" t="str">
        <f t="shared" si="1"/>
        <v xml:space="preserve"> </v>
      </c>
      <c r="X23" s="1" t="str">
        <f>IF($AO23="S",'[1]Gross Score'!N23," ")</f>
        <v xml:space="preserve"> </v>
      </c>
      <c r="Y23" s="1" t="str">
        <f t="shared" si="2"/>
        <v xml:space="preserve"> </v>
      </c>
      <c r="Z23" s="1" t="str">
        <f>IF($AO23="S",'[1]Gross Score'!O23," ")</f>
        <v xml:space="preserve"> </v>
      </c>
      <c r="AA23" s="1" t="str">
        <f t="shared" si="3"/>
        <v xml:space="preserve"> </v>
      </c>
      <c r="AB23" s="1" t="str">
        <f>IF($AO23="S",'[1]Gross Score'!P23," ")</f>
        <v xml:space="preserve"> </v>
      </c>
      <c r="AC23" s="1" t="str">
        <f t="shared" si="4"/>
        <v xml:space="preserve"> </v>
      </c>
      <c r="AD23" s="1" t="str">
        <f>IF($AO23="S",'[1]Gross Score'!Q23," ")</f>
        <v xml:space="preserve"> </v>
      </c>
      <c r="AE23" s="1" t="str">
        <f t="shared" si="5"/>
        <v xml:space="preserve"> </v>
      </c>
      <c r="AF23" s="1" t="str">
        <f>IF($AO23="S",'[1]Gross Score'!R23," ")</f>
        <v xml:space="preserve"> </v>
      </c>
      <c r="AG23" s="1" t="str">
        <f t="shared" si="6"/>
        <v xml:space="preserve"> </v>
      </c>
      <c r="AH23" s="1" t="str">
        <f>IF($AO23="S",'[1]Gross Score'!S23," ")</f>
        <v xml:space="preserve"> </v>
      </c>
      <c r="AI23" s="1" t="str">
        <f t="shared" si="7"/>
        <v xml:space="preserve"> </v>
      </c>
      <c r="AJ23" s="1" t="str">
        <f>IF($AO23="S",'[1]Gross Score'!T23," ")</f>
        <v xml:space="preserve"> </v>
      </c>
      <c r="AK23" s="1" t="str">
        <f t="shared" si="7"/>
        <v xml:space="preserve"> </v>
      </c>
      <c r="AL23" s="1" t="str">
        <f>IF($AO23="S",'[1]Gross Score'!U23," ")</f>
        <v xml:space="preserve"> </v>
      </c>
      <c r="AM23" s="1" t="str">
        <f>IF($AO23="S",'[1]Gross Score'!V23," ")</f>
        <v xml:space="preserve"> </v>
      </c>
      <c r="AN23" s="1" t="str">
        <f>IF($AO23="S",'[1]Gross Score'!W23," ")</f>
        <v xml:space="preserve"> </v>
      </c>
      <c r="AO23" s="1" t="str">
        <f>IF('[1]Gross Score'!X23="S","S", " ")</f>
        <v xml:space="preserve"> </v>
      </c>
      <c r="AP23" s="6"/>
      <c r="AQ23" s="6"/>
      <c r="AR23" s="9"/>
      <c r="AS23" s="6"/>
    </row>
    <row r="24" spans="1:45" x14ac:dyDescent="0.2">
      <c r="A24" s="1" t="str">
        <f>IF((AO24="S"),('[1]Gross Score'!B24)," " )</f>
        <v>Kiaha</v>
      </c>
      <c r="B24" s="1">
        <f>IF($AO24="S",'[1]Gross Score'!C24," ")</f>
        <v>4</v>
      </c>
      <c r="C24" s="1" t="str">
        <f t="shared" si="0"/>
        <v>Kiaha</v>
      </c>
      <c r="D24" s="1">
        <f>IF($AO24="S",'[1]Gross Score'!D24," ")</f>
        <v>5</v>
      </c>
      <c r="E24" s="1" t="str">
        <f t="shared" si="0"/>
        <v>Kiaha</v>
      </c>
      <c r="F24" s="1">
        <f>IF($AO24="S",'[1]Gross Score'!E24," ")</f>
        <v>5</v>
      </c>
      <c r="G24" s="1" t="str">
        <f t="shared" si="0"/>
        <v>Kiaha</v>
      </c>
      <c r="H24" s="1">
        <f>IF($AO24="S",'[1]Gross Score'!F24," ")</f>
        <v>5</v>
      </c>
      <c r="I24" s="1" t="str">
        <f t="shared" si="0"/>
        <v>Kiaha</v>
      </c>
      <c r="J24" s="1">
        <f>IF($AO24="S",'[1]Gross Score'!G24," ")</f>
        <v>3</v>
      </c>
      <c r="K24" s="1" t="str">
        <f t="shared" si="0"/>
        <v>Kiaha</v>
      </c>
      <c r="L24" s="1">
        <f>IF($AO24="S",'[1]Gross Score'!H24," ")</f>
        <v>6</v>
      </c>
      <c r="M24" s="1" t="str">
        <f t="shared" si="0"/>
        <v>Kiaha</v>
      </c>
      <c r="N24" s="1">
        <f>IF($AO24="S",'[1]Gross Score'!I24," ")</f>
        <v>4</v>
      </c>
      <c r="O24" s="1" t="str">
        <f t="shared" si="0"/>
        <v>Kiaha</v>
      </c>
      <c r="P24" s="1">
        <f>IF($AO24="S",'[1]Gross Score'!J24," ")</f>
        <v>3</v>
      </c>
      <c r="Q24" s="1" t="str">
        <f t="shared" si="0"/>
        <v>Kiaha</v>
      </c>
      <c r="R24" s="1">
        <f>IF($AO24="S",'[1]Gross Score'!K24," ")</f>
        <v>4</v>
      </c>
      <c r="S24" s="1" t="str">
        <f t="shared" si="1"/>
        <v>Kiaha</v>
      </c>
      <c r="T24" s="1">
        <f>IF($AO24="S",'[1]Gross Score'!L24," ")</f>
        <v>4</v>
      </c>
      <c r="U24" s="1" t="str">
        <f t="shared" si="1"/>
        <v>Kiaha</v>
      </c>
      <c r="V24" s="1">
        <f>IF($AO24="S",'[1]Gross Score'!M24," ")</f>
        <v>4</v>
      </c>
      <c r="W24" s="1" t="str">
        <f t="shared" si="1"/>
        <v>Kiaha</v>
      </c>
      <c r="X24" s="1">
        <f>IF($AO24="S",'[1]Gross Score'!N24," ")</f>
        <v>4</v>
      </c>
      <c r="Y24" s="1" t="str">
        <f t="shared" si="2"/>
        <v>Kiaha</v>
      </c>
      <c r="Z24" s="1">
        <f>IF($AO24="S",'[1]Gross Score'!O24," ")</f>
        <v>3</v>
      </c>
      <c r="AA24" s="1" t="str">
        <f t="shared" si="3"/>
        <v>Kiaha</v>
      </c>
      <c r="AB24" s="1">
        <f>IF($AO24="S",'[1]Gross Score'!P24," ")</f>
        <v>4</v>
      </c>
      <c r="AC24" s="1" t="str">
        <f t="shared" si="4"/>
        <v>Kiaha</v>
      </c>
      <c r="AD24" s="1">
        <f>IF($AO24="S",'[1]Gross Score'!Q24," ")</f>
        <v>6</v>
      </c>
      <c r="AE24" s="1" t="str">
        <f t="shared" si="5"/>
        <v>Kiaha</v>
      </c>
      <c r="AF24" s="1">
        <f>IF($AO24="S",'[1]Gross Score'!R24," ")</f>
        <v>3</v>
      </c>
      <c r="AG24" s="1" t="str">
        <f t="shared" si="6"/>
        <v>Kiaha</v>
      </c>
      <c r="AH24" s="1">
        <f>IF($AO24="S",'[1]Gross Score'!S24," ")</f>
        <v>5</v>
      </c>
      <c r="AI24" s="1" t="str">
        <f t="shared" si="7"/>
        <v>Kiaha</v>
      </c>
      <c r="AJ24" s="1">
        <f>IF($AO24="S",'[1]Gross Score'!T24," ")</f>
        <v>5</v>
      </c>
      <c r="AK24" s="1" t="str">
        <f t="shared" si="7"/>
        <v>Kiaha</v>
      </c>
      <c r="AL24" s="1">
        <f>IF($AO24="S",'[1]Gross Score'!U24," ")</f>
        <v>77</v>
      </c>
      <c r="AM24" s="1">
        <f>IF($AO24="S",'[1]Gross Score'!V24," ")</f>
        <v>14</v>
      </c>
      <c r="AN24" s="1">
        <f>IF($AO24="S",'[1]Gross Score'!W24," ")</f>
        <v>63</v>
      </c>
      <c r="AO24" s="1" t="str">
        <f>IF('[1]Gross Score'!X24="S","S", " ")</f>
        <v>S</v>
      </c>
      <c r="AP24" s="6"/>
      <c r="AQ24" s="6"/>
      <c r="AR24" s="9"/>
      <c r="AS24" s="6"/>
    </row>
    <row r="25" spans="1:45" x14ac:dyDescent="0.2">
      <c r="A25" s="1" t="str">
        <f>IF((AO25="S"),('[1]Gross Score'!B25)," " )</f>
        <v xml:space="preserve"> </v>
      </c>
      <c r="B25" s="1" t="str">
        <f>IF($AO25="S",'[1]Gross Score'!C25," ")</f>
        <v xml:space="preserve"> </v>
      </c>
      <c r="C25" s="1" t="str">
        <f t="shared" si="0"/>
        <v xml:space="preserve"> </v>
      </c>
      <c r="D25" s="1" t="str">
        <f>IF($AO25="S",'[1]Gross Score'!D25," ")</f>
        <v xml:space="preserve"> </v>
      </c>
      <c r="E25" s="1" t="str">
        <f t="shared" si="0"/>
        <v xml:space="preserve"> </v>
      </c>
      <c r="F25" s="1" t="str">
        <f>IF($AO25="S",'[1]Gross Score'!E25," ")</f>
        <v xml:space="preserve"> </v>
      </c>
      <c r="G25" s="1" t="str">
        <f t="shared" si="0"/>
        <v xml:space="preserve"> </v>
      </c>
      <c r="H25" s="1" t="str">
        <f>IF($AO25="S",'[1]Gross Score'!F25," ")</f>
        <v xml:space="preserve"> </v>
      </c>
      <c r="I25" s="1" t="str">
        <f t="shared" si="0"/>
        <v xml:space="preserve"> </v>
      </c>
      <c r="J25" s="1" t="str">
        <f>IF($AO25="S",'[1]Gross Score'!G25," ")</f>
        <v xml:space="preserve"> </v>
      </c>
      <c r="K25" s="1" t="str">
        <f t="shared" si="0"/>
        <v xml:space="preserve"> </v>
      </c>
      <c r="L25" s="1" t="str">
        <f>IF($AO25="S",'[1]Gross Score'!H25," ")</f>
        <v xml:space="preserve"> </v>
      </c>
      <c r="M25" s="1" t="str">
        <f t="shared" si="0"/>
        <v xml:space="preserve"> </v>
      </c>
      <c r="N25" s="1" t="str">
        <f>IF($AO25="S",'[1]Gross Score'!I25," ")</f>
        <v xml:space="preserve"> </v>
      </c>
      <c r="O25" s="1" t="str">
        <f t="shared" si="0"/>
        <v xml:space="preserve"> </v>
      </c>
      <c r="P25" s="1" t="str">
        <f>IF($AO25="S",'[1]Gross Score'!J25," ")</f>
        <v xml:space="preserve"> </v>
      </c>
      <c r="Q25" s="1" t="str">
        <f t="shared" si="0"/>
        <v xml:space="preserve"> </v>
      </c>
      <c r="R25" s="1" t="str">
        <f>IF($AO25="S",'[1]Gross Score'!K25," ")</f>
        <v xml:space="preserve"> </v>
      </c>
      <c r="S25" s="1" t="str">
        <f t="shared" si="1"/>
        <v xml:space="preserve"> </v>
      </c>
      <c r="T25" s="1" t="str">
        <f>IF($AO25="S",'[1]Gross Score'!L25," ")</f>
        <v xml:space="preserve"> </v>
      </c>
      <c r="U25" s="1" t="str">
        <f t="shared" si="1"/>
        <v xml:space="preserve"> </v>
      </c>
      <c r="V25" s="1" t="str">
        <f>IF($AO25="S",'[1]Gross Score'!M25," ")</f>
        <v xml:space="preserve"> </v>
      </c>
      <c r="W25" s="1" t="str">
        <f t="shared" si="1"/>
        <v xml:space="preserve"> </v>
      </c>
      <c r="X25" s="1" t="str">
        <f>IF($AO25="S",'[1]Gross Score'!N25," ")</f>
        <v xml:space="preserve"> </v>
      </c>
      <c r="Y25" s="1" t="str">
        <f t="shared" si="2"/>
        <v xml:space="preserve"> </v>
      </c>
      <c r="Z25" s="1" t="str">
        <f>IF($AO25="S",'[1]Gross Score'!O25," ")</f>
        <v xml:space="preserve"> </v>
      </c>
      <c r="AA25" s="1" t="str">
        <f t="shared" si="3"/>
        <v xml:space="preserve"> </v>
      </c>
      <c r="AB25" s="1" t="str">
        <f>IF($AO25="S",'[1]Gross Score'!P25," ")</f>
        <v xml:space="preserve"> </v>
      </c>
      <c r="AC25" s="1" t="str">
        <f t="shared" si="4"/>
        <v xml:space="preserve"> </v>
      </c>
      <c r="AD25" s="1" t="str">
        <f>IF($AO25="S",'[1]Gross Score'!Q25," ")</f>
        <v xml:space="preserve"> </v>
      </c>
      <c r="AE25" s="1" t="str">
        <f t="shared" si="5"/>
        <v xml:space="preserve"> </v>
      </c>
      <c r="AF25" s="1" t="str">
        <f>IF($AO25="S",'[1]Gross Score'!R25," ")</f>
        <v xml:space="preserve"> </v>
      </c>
      <c r="AG25" s="1" t="str">
        <f t="shared" si="6"/>
        <v xml:space="preserve"> </v>
      </c>
      <c r="AH25" s="1" t="str">
        <f>IF($AO25="S",'[1]Gross Score'!S25," ")</f>
        <v xml:space="preserve"> </v>
      </c>
      <c r="AI25" s="1" t="str">
        <f t="shared" si="7"/>
        <v xml:space="preserve"> </v>
      </c>
      <c r="AJ25" s="1" t="str">
        <f>IF($AO25="S",'[1]Gross Score'!T25," ")</f>
        <v xml:space="preserve"> </v>
      </c>
      <c r="AK25" s="1" t="str">
        <f t="shared" si="7"/>
        <v xml:space="preserve"> </v>
      </c>
      <c r="AL25" s="1" t="str">
        <f>IF($AO25="S",'[1]Gross Score'!U25," ")</f>
        <v xml:space="preserve"> </v>
      </c>
      <c r="AM25" s="1" t="str">
        <f>IF($AO25="S",'[1]Gross Score'!V25," ")</f>
        <v xml:space="preserve"> </v>
      </c>
      <c r="AN25" s="1" t="str">
        <f>IF($AO25="S",'[1]Gross Score'!W25," ")</f>
        <v xml:space="preserve"> </v>
      </c>
      <c r="AO25" s="1" t="str">
        <f>IF('[1]Gross Score'!X25="S","S", " ")</f>
        <v xml:space="preserve"> </v>
      </c>
      <c r="AP25" s="6"/>
      <c r="AQ25" s="6"/>
      <c r="AR25" s="9"/>
      <c r="AS25" s="6"/>
    </row>
    <row r="26" spans="1:45" x14ac:dyDescent="0.2">
      <c r="A26" s="1" t="str">
        <f>IF((AO26="S"),('[1]Gross Score'!B26)," " )</f>
        <v xml:space="preserve"> </v>
      </c>
      <c r="B26" s="1" t="str">
        <f>IF($AO26="S",'[1]Gross Score'!C26," ")</f>
        <v xml:space="preserve"> </v>
      </c>
      <c r="C26" s="1" t="str">
        <f t="shared" si="0"/>
        <v xml:space="preserve"> </v>
      </c>
      <c r="D26" s="1" t="str">
        <f>IF($AO26="S",'[1]Gross Score'!D26," ")</f>
        <v xml:space="preserve"> </v>
      </c>
      <c r="E26" s="1" t="str">
        <f t="shared" si="0"/>
        <v xml:space="preserve"> </v>
      </c>
      <c r="F26" s="1" t="str">
        <f>IF($AO26="S",'[1]Gross Score'!E26," ")</f>
        <v xml:space="preserve"> </v>
      </c>
      <c r="G26" s="1" t="str">
        <f t="shared" si="0"/>
        <v xml:space="preserve"> </v>
      </c>
      <c r="H26" s="1" t="str">
        <f>IF($AO26="S",'[1]Gross Score'!F26," ")</f>
        <v xml:space="preserve"> </v>
      </c>
      <c r="I26" s="1" t="str">
        <f t="shared" si="0"/>
        <v xml:space="preserve"> </v>
      </c>
      <c r="J26" s="1" t="str">
        <f>IF($AO26="S",'[1]Gross Score'!G26," ")</f>
        <v xml:space="preserve"> </v>
      </c>
      <c r="K26" s="1" t="str">
        <f t="shared" si="0"/>
        <v xml:space="preserve"> </v>
      </c>
      <c r="L26" s="1" t="str">
        <f>IF($AO26="S",'[1]Gross Score'!H26," ")</f>
        <v xml:space="preserve"> </v>
      </c>
      <c r="M26" s="1" t="str">
        <f t="shared" si="0"/>
        <v xml:space="preserve"> </v>
      </c>
      <c r="N26" s="1" t="str">
        <f>IF($AO26="S",'[1]Gross Score'!I26," ")</f>
        <v xml:space="preserve"> </v>
      </c>
      <c r="O26" s="1" t="str">
        <f t="shared" si="0"/>
        <v xml:space="preserve"> </v>
      </c>
      <c r="P26" s="1" t="str">
        <f>IF($AO26="S",'[1]Gross Score'!J26," ")</f>
        <v xml:space="preserve"> </v>
      </c>
      <c r="Q26" s="1" t="str">
        <f t="shared" si="0"/>
        <v xml:space="preserve"> </v>
      </c>
      <c r="R26" s="1" t="str">
        <f>IF($AO26="S",'[1]Gross Score'!K26," ")</f>
        <v xml:space="preserve"> </v>
      </c>
      <c r="S26" s="1" t="str">
        <f t="shared" si="1"/>
        <v xml:space="preserve"> </v>
      </c>
      <c r="T26" s="1" t="str">
        <f>IF($AO26="S",'[1]Gross Score'!L26," ")</f>
        <v xml:space="preserve"> </v>
      </c>
      <c r="U26" s="1" t="str">
        <f t="shared" si="1"/>
        <v xml:space="preserve"> </v>
      </c>
      <c r="V26" s="1" t="str">
        <f>IF($AO26="S",'[1]Gross Score'!M26," ")</f>
        <v xml:space="preserve"> </v>
      </c>
      <c r="W26" s="1" t="str">
        <f t="shared" si="1"/>
        <v xml:space="preserve"> </v>
      </c>
      <c r="X26" s="1" t="str">
        <f>IF($AO26="S",'[1]Gross Score'!N26," ")</f>
        <v xml:space="preserve"> </v>
      </c>
      <c r="Y26" s="1" t="str">
        <f t="shared" si="2"/>
        <v xml:space="preserve"> </v>
      </c>
      <c r="Z26" s="1" t="str">
        <f>IF($AO26="S",'[1]Gross Score'!O26," ")</f>
        <v xml:space="preserve"> </v>
      </c>
      <c r="AA26" s="1" t="str">
        <f t="shared" si="3"/>
        <v xml:space="preserve"> </v>
      </c>
      <c r="AB26" s="1" t="str">
        <f>IF($AO26="S",'[1]Gross Score'!P26," ")</f>
        <v xml:space="preserve"> </v>
      </c>
      <c r="AC26" s="1" t="str">
        <f t="shared" si="4"/>
        <v xml:space="preserve"> </v>
      </c>
      <c r="AD26" s="1" t="str">
        <f>IF($AO26="S",'[1]Gross Score'!Q26," ")</f>
        <v xml:space="preserve"> </v>
      </c>
      <c r="AE26" s="1" t="str">
        <f t="shared" si="5"/>
        <v xml:space="preserve"> </v>
      </c>
      <c r="AF26" s="1" t="str">
        <f>IF($AO26="S",'[1]Gross Score'!R26," ")</f>
        <v xml:space="preserve"> </v>
      </c>
      <c r="AG26" s="1" t="str">
        <f t="shared" si="6"/>
        <v xml:space="preserve"> </v>
      </c>
      <c r="AH26" s="1" t="str">
        <f>IF($AO26="S",'[1]Gross Score'!S26," ")</f>
        <v xml:space="preserve"> </v>
      </c>
      <c r="AI26" s="1" t="str">
        <f t="shared" si="7"/>
        <v xml:space="preserve"> </v>
      </c>
      <c r="AJ26" s="1" t="str">
        <f>IF($AO26="S",'[1]Gross Score'!T26," ")</f>
        <v xml:space="preserve"> </v>
      </c>
      <c r="AK26" s="1" t="str">
        <f t="shared" si="7"/>
        <v xml:space="preserve"> </v>
      </c>
      <c r="AL26" s="1" t="str">
        <f>IF($AO26="S",'[1]Gross Score'!U26," ")</f>
        <v xml:space="preserve"> </v>
      </c>
      <c r="AM26" s="1" t="str">
        <f>IF($AO26="S",'[1]Gross Score'!V26," ")</f>
        <v xml:space="preserve"> </v>
      </c>
      <c r="AN26" s="1" t="str">
        <f>IF($AO26="S",'[1]Gross Score'!W26," ")</f>
        <v xml:space="preserve"> </v>
      </c>
      <c r="AO26" s="1" t="str">
        <f>IF('[1]Gross Score'!X26="S","S", " ")</f>
        <v xml:space="preserve"> </v>
      </c>
      <c r="AP26" s="6"/>
      <c r="AQ26" s="6"/>
      <c r="AR26" s="9"/>
      <c r="AS26" s="6"/>
    </row>
    <row r="27" spans="1:45" x14ac:dyDescent="0.2">
      <c r="A27" s="1" t="str">
        <f>IF((AO27="S"),('[1]Gross Score'!B27)," " )</f>
        <v xml:space="preserve"> </v>
      </c>
      <c r="B27" s="1" t="str">
        <f>IF($AO27="S",'[1]Gross Score'!C27," ")</f>
        <v xml:space="preserve"> </v>
      </c>
      <c r="C27" s="1" t="str">
        <f t="shared" si="0"/>
        <v xml:space="preserve"> </v>
      </c>
      <c r="D27" s="1" t="str">
        <f>IF($AO27="S",'[1]Gross Score'!D27," ")</f>
        <v xml:space="preserve"> </v>
      </c>
      <c r="E27" s="1" t="str">
        <f t="shared" si="0"/>
        <v xml:space="preserve"> </v>
      </c>
      <c r="F27" s="1" t="str">
        <f>IF($AO27="S",'[1]Gross Score'!E27," ")</f>
        <v xml:space="preserve"> </v>
      </c>
      <c r="G27" s="1" t="str">
        <f t="shared" si="0"/>
        <v xml:space="preserve"> </v>
      </c>
      <c r="H27" s="1" t="str">
        <f>IF($AO27="S",'[1]Gross Score'!F27," ")</f>
        <v xml:space="preserve"> </v>
      </c>
      <c r="I27" s="1" t="str">
        <f t="shared" si="0"/>
        <v xml:space="preserve"> </v>
      </c>
      <c r="J27" s="1" t="str">
        <f>IF($AO27="S",'[1]Gross Score'!G27," ")</f>
        <v xml:space="preserve"> </v>
      </c>
      <c r="K27" s="1" t="str">
        <f t="shared" si="0"/>
        <v xml:space="preserve"> </v>
      </c>
      <c r="L27" s="1" t="str">
        <f>IF($AO27="S",'[1]Gross Score'!H27," ")</f>
        <v xml:space="preserve"> </v>
      </c>
      <c r="M27" s="1" t="str">
        <f t="shared" si="0"/>
        <v xml:space="preserve"> </v>
      </c>
      <c r="N27" s="1" t="str">
        <f>IF($AO27="S",'[1]Gross Score'!I27," ")</f>
        <v xml:space="preserve"> </v>
      </c>
      <c r="O27" s="1" t="str">
        <f t="shared" si="0"/>
        <v xml:space="preserve"> </v>
      </c>
      <c r="P27" s="1" t="str">
        <f>IF($AO27="S",'[1]Gross Score'!J27," ")</f>
        <v xml:space="preserve"> </v>
      </c>
      <c r="Q27" s="1" t="str">
        <f t="shared" si="0"/>
        <v xml:space="preserve"> </v>
      </c>
      <c r="R27" s="1" t="str">
        <f>IF($AO27="S",'[1]Gross Score'!K27," ")</f>
        <v xml:space="preserve"> </v>
      </c>
      <c r="S27" s="1" t="str">
        <f t="shared" si="1"/>
        <v xml:space="preserve"> </v>
      </c>
      <c r="T27" s="1" t="str">
        <f>IF($AO27="S",'[1]Gross Score'!L27," ")</f>
        <v xml:space="preserve"> </v>
      </c>
      <c r="U27" s="1" t="str">
        <f t="shared" si="1"/>
        <v xml:space="preserve"> </v>
      </c>
      <c r="V27" s="1" t="str">
        <f>IF($AO27="S",'[1]Gross Score'!M27," ")</f>
        <v xml:space="preserve"> </v>
      </c>
      <c r="W27" s="1" t="str">
        <f t="shared" si="1"/>
        <v xml:space="preserve"> </v>
      </c>
      <c r="X27" s="1" t="str">
        <f>IF($AO27="S",'[1]Gross Score'!N27," ")</f>
        <v xml:space="preserve"> </v>
      </c>
      <c r="Y27" s="1" t="str">
        <f t="shared" si="2"/>
        <v xml:space="preserve"> </v>
      </c>
      <c r="Z27" s="1" t="str">
        <f>IF($AO27="S",'[1]Gross Score'!O27," ")</f>
        <v xml:space="preserve"> </v>
      </c>
      <c r="AA27" s="1" t="str">
        <f t="shared" si="3"/>
        <v xml:space="preserve"> </v>
      </c>
      <c r="AB27" s="1" t="str">
        <f>IF($AO27="S",'[1]Gross Score'!P27," ")</f>
        <v xml:space="preserve"> </v>
      </c>
      <c r="AC27" s="1" t="str">
        <f t="shared" si="4"/>
        <v xml:space="preserve"> </v>
      </c>
      <c r="AD27" s="1" t="str">
        <f>IF($AO27="S",'[1]Gross Score'!Q27," ")</f>
        <v xml:space="preserve"> </v>
      </c>
      <c r="AE27" s="1" t="str">
        <f t="shared" si="5"/>
        <v xml:space="preserve"> </v>
      </c>
      <c r="AF27" s="1" t="str">
        <f>IF($AO27="S",'[1]Gross Score'!R27," ")</f>
        <v xml:space="preserve"> </v>
      </c>
      <c r="AG27" s="1" t="str">
        <f t="shared" si="6"/>
        <v xml:space="preserve"> </v>
      </c>
      <c r="AH27" s="1" t="str">
        <f>IF($AO27="S",'[1]Gross Score'!S27," ")</f>
        <v xml:space="preserve"> </v>
      </c>
      <c r="AI27" s="1" t="str">
        <f t="shared" si="7"/>
        <v xml:space="preserve"> </v>
      </c>
      <c r="AJ27" s="1" t="str">
        <f>IF($AO27="S",'[1]Gross Score'!T27," ")</f>
        <v xml:space="preserve"> </v>
      </c>
      <c r="AK27" s="1" t="str">
        <f t="shared" si="7"/>
        <v xml:space="preserve"> </v>
      </c>
      <c r="AL27" s="1" t="str">
        <f>IF($AO27="S",'[1]Gross Score'!U27," ")</f>
        <v xml:space="preserve"> </v>
      </c>
      <c r="AM27" s="1" t="str">
        <f>IF($AO27="S",'[1]Gross Score'!V27," ")</f>
        <v xml:space="preserve"> </v>
      </c>
      <c r="AN27" s="1" t="str">
        <f>IF($AO27="S",'[1]Gross Score'!W27," ")</f>
        <v xml:space="preserve"> </v>
      </c>
      <c r="AO27" s="1" t="str">
        <f>IF('[1]Gross Score'!X27="S","S", " ")</f>
        <v xml:space="preserve"> </v>
      </c>
      <c r="AP27" s="6"/>
      <c r="AQ27" s="6"/>
      <c r="AR27" s="9"/>
      <c r="AS27" s="6"/>
    </row>
    <row r="28" spans="1:45" x14ac:dyDescent="0.2">
      <c r="A28" s="1" t="str">
        <f>IF((AO28="S"),('[1]Gross Score'!B28)," " )</f>
        <v xml:space="preserve"> </v>
      </c>
      <c r="B28" s="1" t="str">
        <f>IF($AO28="S",'[1]Gross Score'!C28," ")</f>
        <v xml:space="preserve"> </v>
      </c>
      <c r="C28" s="1" t="str">
        <f t="shared" si="0"/>
        <v xml:space="preserve"> </v>
      </c>
      <c r="D28" s="1" t="str">
        <f>IF($AO28="S",'[1]Gross Score'!D28," ")</f>
        <v xml:space="preserve"> </v>
      </c>
      <c r="E28" s="1" t="str">
        <f t="shared" si="0"/>
        <v xml:space="preserve"> </v>
      </c>
      <c r="F28" s="1" t="str">
        <f>IF($AO28="S",'[1]Gross Score'!E28," ")</f>
        <v xml:space="preserve"> </v>
      </c>
      <c r="G28" s="1" t="str">
        <f t="shared" si="0"/>
        <v xml:space="preserve"> </v>
      </c>
      <c r="H28" s="1" t="str">
        <f>IF($AO28="S",'[1]Gross Score'!F28," ")</f>
        <v xml:space="preserve"> </v>
      </c>
      <c r="I28" s="1" t="str">
        <f t="shared" si="0"/>
        <v xml:space="preserve"> </v>
      </c>
      <c r="J28" s="1" t="str">
        <f>IF($AO28="S",'[1]Gross Score'!G28," ")</f>
        <v xml:space="preserve"> </v>
      </c>
      <c r="K28" s="1" t="str">
        <f t="shared" si="0"/>
        <v xml:space="preserve"> </v>
      </c>
      <c r="L28" s="1" t="str">
        <f>IF($AO28="S",'[1]Gross Score'!H28," ")</f>
        <v xml:space="preserve"> </v>
      </c>
      <c r="M28" s="1" t="str">
        <f t="shared" si="0"/>
        <v xml:space="preserve"> </v>
      </c>
      <c r="N28" s="1" t="str">
        <f>IF($AO28="S",'[1]Gross Score'!I28," ")</f>
        <v xml:space="preserve"> </v>
      </c>
      <c r="O28" s="1" t="str">
        <f t="shared" si="0"/>
        <v xml:space="preserve"> </v>
      </c>
      <c r="P28" s="1" t="str">
        <f>IF($AO28="S",'[1]Gross Score'!J28," ")</f>
        <v xml:space="preserve"> </v>
      </c>
      <c r="Q28" s="1" t="str">
        <f t="shared" si="0"/>
        <v xml:space="preserve"> </v>
      </c>
      <c r="R28" s="1" t="str">
        <f>IF($AO28="S",'[1]Gross Score'!K28," ")</f>
        <v xml:space="preserve"> </v>
      </c>
      <c r="S28" s="1" t="str">
        <f t="shared" si="1"/>
        <v xml:space="preserve"> </v>
      </c>
      <c r="T28" s="1" t="str">
        <f>IF($AO28="S",'[1]Gross Score'!L28," ")</f>
        <v xml:space="preserve"> </v>
      </c>
      <c r="U28" s="1" t="str">
        <f t="shared" si="1"/>
        <v xml:space="preserve"> </v>
      </c>
      <c r="V28" s="1" t="str">
        <f>IF($AO28="S",'[1]Gross Score'!M28," ")</f>
        <v xml:space="preserve"> </v>
      </c>
      <c r="W28" s="1" t="str">
        <f t="shared" si="1"/>
        <v xml:space="preserve"> </v>
      </c>
      <c r="X28" s="1" t="str">
        <f>IF($AO28="S",'[1]Gross Score'!N28," ")</f>
        <v xml:space="preserve"> </v>
      </c>
      <c r="Y28" s="1" t="str">
        <f t="shared" si="2"/>
        <v xml:space="preserve"> </v>
      </c>
      <c r="Z28" s="1" t="str">
        <f>IF($AO28="S",'[1]Gross Score'!O28," ")</f>
        <v xml:space="preserve"> </v>
      </c>
      <c r="AA28" s="1" t="str">
        <f t="shared" si="3"/>
        <v xml:space="preserve"> </v>
      </c>
      <c r="AB28" s="1" t="str">
        <f>IF($AO28="S",'[1]Gross Score'!P28," ")</f>
        <v xml:space="preserve"> </v>
      </c>
      <c r="AC28" s="1" t="str">
        <f t="shared" si="4"/>
        <v xml:space="preserve"> </v>
      </c>
      <c r="AD28" s="1" t="str">
        <f>IF($AO28="S",'[1]Gross Score'!Q28," ")</f>
        <v xml:space="preserve"> </v>
      </c>
      <c r="AE28" s="1" t="str">
        <f t="shared" si="5"/>
        <v xml:space="preserve"> </v>
      </c>
      <c r="AF28" s="1" t="str">
        <f>IF($AO28="S",'[1]Gross Score'!R28," ")</f>
        <v xml:space="preserve"> </v>
      </c>
      <c r="AG28" s="1" t="str">
        <f t="shared" si="6"/>
        <v xml:space="preserve"> </v>
      </c>
      <c r="AH28" s="1" t="str">
        <f>IF($AO28="S",'[1]Gross Score'!S28," ")</f>
        <v xml:space="preserve"> </v>
      </c>
      <c r="AI28" s="1" t="str">
        <f t="shared" si="7"/>
        <v xml:space="preserve"> </v>
      </c>
      <c r="AJ28" s="1" t="str">
        <f>IF($AO28="S",'[1]Gross Score'!T28," ")</f>
        <v xml:space="preserve"> </v>
      </c>
      <c r="AK28" s="1" t="str">
        <f t="shared" si="7"/>
        <v xml:space="preserve"> </v>
      </c>
      <c r="AL28" s="1" t="str">
        <f>IF($AO28="S",'[1]Gross Score'!U28," ")</f>
        <v xml:space="preserve"> </v>
      </c>
      <c r="AM28" s="1" t="str">
        <f>IF($AO28="S",'[1]Gross Score'!V28," ")</f>
        <v xml:space="preserve"> </v>
      </c>
      <c r="AN28" s="1" t="str">
        <f>IF($AO28="S",'[1]Gross Score'!W28," ")</f>
        <v xml:space="preserve"> </v>
      </c>
      <c r="AO28" s="1" t="str">
        <f>IF('[1]Gross Score'!X28="S","S", " ")</f>
        <v xml:space="preserve"> </v>
      </c>
      <c r="AP28" s="6"/>
      <c r="AQ28" s="6"/>
      <c r="AR28" s="9"/>
      <c r="AS28" s="6"/>
    </row>
    <row r="29" spans="1:45" x14ac:dyDescent="0.2">
      <c r="A29" s="1" t="s">
        <v>7</v>
      </c>
      <c r="B29" s="1">
        <f t="shared" ref="B29:AJ29" si="9">MIN(B4:B28)</f>
        <v>4</v>
      </c>
      <c r="C29" s="1"/>
      <c r="D29" s="1">
        <f t="shared" si="9"/>
        <v>4</v>
      </c>
      <c r="E29" s="1"/>
      <c r="F29" s="1">
        <f t="shared" si="9"/>
        <v>5</v>
      </c>
      <c r="G29" s="1"/>
      <c r="H29" s="1">
        <f t="shared" si="9"/>
        <v>3</v>
      </c>
      <c r="I29" s="1"/>
      <c r="J29" s="1">
        <f t="shared" si="9"/>
        <v>3</v>
      </c>
      <c r="K29" s="1"/>
      <c r="L29" s="1">
        <f t="shared" si="9"/>
        <v>5</v>
      </c>
      <c r="M29" s="1"/>
      <c r="N29" s="1">
        <f t="shared" si="9"/>
        <v>4</v>
      </c>
      <c r="O29" s="1"/>
      <c r="P29" s="1">
        <f t="shared" si="9"/>
        <v>3</v>
      </c>
      <c r="Q29" s="1"/>
      <c r="R29" s="1">
        <f t="shared" si="9"/>
        <v>4</v>
      </c>
      <c r="S29" s="1"/>
      <c r="T29" s="1">
        <f t="shared" si="9"/>
        <v>3</v>
      </c>
      <c r="U29" s="1"/>
      <c r="V29" s="1">
        <f t="shared" si="9"/>
        <v>4</v>
      </c>
      <c r="W29" s="1"/>
      <c r="X29" s="1">
        <f t="shared" si="9"/>
        <v>4</v>
      </c>
      <c r="Y29" s="1"/>
      <c r="Z29" s="1">
        <f t="shared" si="9"/>
        <v>2</v>
      </c>
      <c r="AA29" s="1"/>
      <c r="AB29" s="1">
        <f t="shared" si="9"/>
        <v>4</v>
      </c>
      <c r="AC29" s="1"/>
      <c r="AD29" s="1">
        <f t="shared" si="9"/>
        <v>5</v>
      </c>
      <c r="AE29" s="1"/>
      <c r="AF29" s="1">
        <f t="shared" si="9"/>
        <v>3</v>
      </c>
      <c r="AG29" s="1"/>
      <c r="AH29" s="1">
        <f t="shared" si="9"/>
        <v>4</v>
      </c>
      <c r="AI29" s="1"/>
      <c r="AJ29" s="1">
        <f t="shared" si="9"/>
        <v>4</v>
      </c>
      <c r="AK29" s="1"/>
      <c r="AL29"/>
      <c r="AM29"/>
      <c r="AN29"/>
      <c r="AO29" s="6">
        <f>COUNTIF(AO4:AO24,"S")</f>
        <v>13</v>
      </c>
      <c r="AP29"/>
      <c r="AQ29" s="6"/>
      <c r="AR29" s="6"/>
      <c r="AS29" s="6"/>
    </row>
    <row r="30" spans="1:45" x14ac:dyDescent="0.2">
      <c r="A30" s="1" t="s">
        <v>8</v>
      </c>
      <c r="B30" s="1">
        <f t="shared" ref="B30:AJ30" si="10">COUNTIF((B4:B24),B29)</f>
        <v>3</v>
      </c>
      <c r="C30" s="1"/>
      <c r="D30" s="1">
        <f t="shared" si="10"/>
        <v>2</v>
      </c>
      <c r="E30" s="1"/>
      <c r="F30" s="1">
        <f t="shared" si="10"/>
        <v>5</v>
      </c>
      <c r="G30" s="1"/>
      <c r="H30" s="1">
        <f t="shared" si="10"/>
        <v>2</v>
      </c>
      <c r="I30" s="1"/>
      <c r="J30" s="1">
        <f t="shared" si="10"/>
        <v>3</v>
      </c>
      <c r="K30" s="1"/>
      <c r="L30" s="1">
        <f t="shared" si="10"/>
        <v>8</v>
      </c>
      <c r="M30" s="1"/>
      <c r="N30" s="1">
        <f t="shared" si="10"/>
        <v>6</v>
      </c>
      <c r="O30" s="1"/>
      <c r="P30" s="1">
        <f t="shared" si="10"/>
        <v>7</v>
      </c>
      <c r="Q30" s="1"/>
      <c r="R30" s="1">
        <f t="shared" si="10"/>
        <v>2</v>
      </c>
      <c r="S30" s="1"/>
      <c r="T30" s="1">
        <f t="shared" si="10"/>
        <v>1</v>
      </c>
      <c r="U30" s="1"/>
      <c r="V30" s="1">
        <f t="shared" si="10"/>
        <v>1</v>
      </c>
      <c r="W30" s="1"/>
      <c r="X30" s="1">
        <f t="shared" si="10"/>
        <v>4</v>
      </c>
      <c r="Y30" s="1"/>
      <c r="Z30" s="1">
        <f t="shared" si="10"/>
        <v>1</v>
      </c>
      <c r="AA30" s="1"/>
      <c r="AB30" s="1">
        <f t="shared" si="10"/>
        <v>4</v>
      </c>
      <c r="AC30" s="1"/>
      <c r="AD30" s="1">
        <f t="shared" si="10"/>
        <v>2</v>
      </c>
      <c r="AE30" s="1"/>
      <c r="AF30" s="1">
        <f t="shared" si="10"/>
        <v>5</v>
      </c>
      <c r="AG30" s="1"/>
      <c r="AH30" s="1">
        <f t="shared" si="10"/>
        <v>2</v>
      </c>
      <c r="AI30" s="1"/>
      <c r="AJ30" s="1">
        <f t="shared" si="10"/>
        <v>2</v>
      </c>
      <c r="AK30" s="1"/>
      <c r="AL30"/>
      <c r="AM30"/>
      <c r="AN30"/>
      <c r="AO30" s="6">
        <f>COUNTIF((B30:AJ30),"1")</f>
        <v>3</v>
      </c>
      <c r="AP30"/>
      <c r="AQ30" s="6"/>
      <c r="AR30" s="6"/>
      <c r="AS30" s="6"/>
    </row>
    <row r="35" spans="1:45" x14ac:dyDescent="0.2">
      <c r="A35" s="2" t="s">
        <v>0</v>
      </c>
      <c r="B35" s="2">
        <v>1</v>
      </c>
      <c r="C35" s="2"/>
      <c r="D35" s="2">
        <v>2</v>
      </c>
      <c r="E35" s="2"/>
      <c r="F35" s="2">
        <v>3</v>
      </c>
      <c r="G35" s="2"/>
      <c r="H35" s="2">
        <v>4</v>
      </c>
      <c r="I35" s="2"/>
      <c r="J35" s="2">
        <v>5</v>
      </c>
      <c r="K35" s="2"/>
      <c r="L35" s="2">
        <v>6</v>
      </c>
      <c r="M35" s="2"/>
      <c r="N35" s="2">
        <v>7</v>
      </c>
      <c r="O35" s="2"/>
      <c r="P35" s="2">
        <v>8</v>
      </c>
      <c r="Q35" s="2"/>
      <c r="R35" s="2">
        <v>9</v>
      </c>
      <c r="S35" s="2"/>
      <c r="T35" s="2">
        <v>10</v>
      </c>
      <c r="U35" s="2"/>
      <c r="V35" s="2">
        <v>11</v>
      </c>
      <c r="W35" s="2"/>
      <c r="X35" s="2">
        <v>12</v>
      </c>
      <c r="Y35" s="2"/>
      <c r="Z35" s="2">
        <v>13</v>
      </c>
      <c r="AA35" s="2"/>
      <c r="AB35" s="2">
        <v>14</v>
      </c>
      <c r="AC35" s="2"/>
      <c r="AD35" s="2">
        <v>15</v>
      </c>
      <c r="AE35" s="2"/>
      <c r="AF35" s="2">
        <v>16</v>
      </c>
      <c r="AG35" s="2"/>
      <c r="AH35" s="2">
        <v>17</v>
      </c>
      <c r="AI35" s="2"/>
      <c r="AJ35" s="2">
        <v>18</v>
      </c>
      <c r="AK35" s="2"/>
      <c r="AL35" s="2" t="s">
        <v>1</v>
      </c>
      <c r="AM35" s="2" t="s">
        <v>2</v>
      </c>
      <c r="AN35" s="2" t="s">
        <v>3</v>
      </c>
    </row>
    <row r="36" spans="1:45" x14ac:dyDescent="0.2">
      <c r="A36" s="1" t="s">
        <v>4</v>
      </c>
      <c r="B36" s="1">
        <v>4</v>
      </c>
      <c r="C36" s="1"/>
      <c r="D36" s="1">
        <v>4</v>
      </c>
      <c r="E36" s="1"/>
      <c r="F36" s="1">
        <v>5</v>
      </c>
      <c r="G36" s="1"/>
      <c r="H36" s="1">
        <v>4</v>
      </c>
      <c r="I36" s="1"/>
      <c r="J36" s="1">
        <v>3</v>
      </c>
      <c r="K36" s="1"/>
      <c r="L36" s="1">
        <v>5</v>
      </c>
      <c r="M36" s="1"/>
      <c r="N36" s="1">
        <v>4</v>
      </c>
      <c r="O36" s="1"/>
      <c r="P36" s="1">
        <v>3</v>
      </c>
      <c r="Q36" s="1"/>
      <c r="R36" s="1">
        <v>4</v>
      </c>
      <c r="S36" s="1"/>
      <c r="T36" s="1">
        <v>4</v>
      </c>
      <c r="U36" s="1"/>
      <c r="V36" s="1">
        <v>5</v>
      </c>
      <c r="W36" s="1"/>
      <c r="X36" s="1">
        <v>4</v>
      </c>
      <c r="Y36" s="1"/>
      <c r="Z36" s="1">
        <v>3</v>
      </c>
      <c r="AA36" s="1"/>
      <c r="AB36" s="1">
        <v>4</v>
      </c>
      <c r="AC36" s="1"/>
      <c r="AD36" s="1">
        <v>5</v>
      </c>
      <c r="AE36" s="1"/>
      <c r="AF36" s="1">
        <v>3</v>
      </c>
      <c r="AG36" s="1"/>
      <c r="AH36" s="1">
        <v>4</v>
      </c>
      <c r="AI36" s="1"/>
      <c r="AJ36" s="1">
        <v>4</v>
      </c>
      <c r="AK36" s="1"/>
      <c r="AL36" s="1">
        <v>72</v>
      </c>
      <c r="AM36" s="3"/>
      <c r="AN36" s="3"/>
    </row>
    <row r="37" spans="1:45" x14ac:dyDescent="0.2">
      <c r="A37" s="2" t="s">
        <v>5</v>
      </c>
      <c r="B37" s="2">
        <v>13</v>
      </c>
      <c r="C37" s="2"/>
      <c r="D37" s="2">
        <v>5</v>
      </c>
      <c r="E37" s="2"/>
      <c r="F37" s="2">
        <v>7</v>
      </c>
      <c r="G37" s="2"/>
      <c r="H37" s="2">
        <v>15</v>
      </c>
      <c r="I37" s="2"/>
      <c r="J37" s="2">
        <v>17</v>
      </c>
      <c r="K37" s="2"/>
      <c r="L37" s="2">
        <v>9</v>
      </c>
      <c r="M37" s="2"/>
      <c r="N37" s="2">
        <v>3</v>
      </c>
      <c r="O37" s="2"/>
      <c r="P37" s="2">
        <v>11</v>
      </c>
      <c r="Q37" s="2"/>
      <c r="R37" s="2">
        <v>1</v>
      </c>
      <c r="S37" s="2"/>
      <c r="T37" s="2">
        <v>16</v>
      </c>
      <c r="U37" s="2"/>
      <c r="V37" s="2">
        <v>10</v>
      </c>
      <c r="W37" s="2"/>
      <c r="X37" s="2">
        <v>14</v>
      </c>
      <c r="Y37" s="2"/>
      <c r="Z37" s="2">
        <v>12</v>
      </c>
      <c r="AA37" s="2"/>
      <c r="AB37" s="2">
        <v>4</v>
      </c>
      <c r="AC37" s="2"/>
      <c r="AD37" s="2">
        <v>6</v>
      </c>
      <c r="AE37" s="2"/>
      <c r="AF37" s="2">
        <v>18</v>
      </c>
      <c r="AG37" s="2"/>
      <c r="AH37" s="2">
        <v>8</v>
      </c>
      <c r="AI37" s="2"/>
      <c r="AJ37" s="2">
        <v>2</v>
      </c>
      <c r="AK37" s="2"/>
      <c r="AL37" s="2"/>
      <c r="AM37" s="2"/>
      <c r="AN37" s="2"/>
    </row>
    <row r="38" spans="1:45" x14ac:dyDescent="0.2">
      <c r="A38" s="4" t="s">
        <v>10</v>
      </c>
      <c r="B38" s="4" t="s">
        <v>10</v>
      </c>
      <c r="C38" s="4" t="s">
        <v>10</v>
      </c>
      <c r="D38" s="4" t="s">
        <v>10</v>
      </c>
      <c r="E38" s="4" t="s">
        <v>10</v>
      </c>
      <c r="F38" s="4" t="s">
        <v>10</v>
      </c>
      <c r="G38" s="4" t="s">
        <v>10</v>
      </c>
      <c r="H38" s="4" t="s">
        <v>10</v>
      </c>
      <c r="I38" s="4" t="s">
        <v>10</v>
      </c>
      <c r="J38" s="4" t="s">
        <v>10</v>
      </c>
      <c r="K38" s="4" t="s">
        <v>10</v>
      </c>
      <c r="L38" s="4" t="s">
        <v>10</v>
      </c>
      <c r="M38" s="4" t="s">
        <v>10</v>
      </c>
      <c r="N38" s="4" t="s">
        <v>10</v>
      </c>
      <c r="O38" s="4" t="s">
        <v>10</v>
      </c>
      <c r="P38" s="4" t="s">
        <v>10</v>
      </c>
      <c r="Q38" s="4" t="s">
        <v>10</v>
      </c>
      <c r="R38" s="4" t="s">
        <v>10</v>
      </c>
      <c r="S38" s="4" t="s">
        <v>10</v>
      </c>
      <c r="T38" s="4" t="s">
        <v>10</v>
      </c>
      <c r="U38" s="4" t="s">
        <v>10</v>
      </c>
      <c r="V38" s="4" t="s">
        <v>10</v>
      </c>
      <c r="W38" s="5" t="s">
        <v>10</v>
      </c>
      <c r="X38" s="4" t="s">
        <v>10</v>
      </c>
      <c r="Y38" s="7" t="s">
        <v>10</v>
      </c>
      <c r="Z38" s="7" t="s">
        <v>10</v>
      </c>
      <c r="AA38" s="7" t="s">
        <v>10</v>
      </c>
      <c r="AB38" s="4" t="s">
        <v>10</v>
      </c>
      <c r="AC38" s="4" t="s">
        <v>10</v>
      </c>
      <c r="AD38" s="4" t="s">
        <v>10</v>
      </c>
      <c r="AE38" s="4" t="s">
        <v>10</v>
      </c>
      <c r="AF38" s="4" t="s">
        <v>10</v>
      </c>
      <c r="AG38" s="4" t="s">
        <v>10</v>
      </c>
      <c r="AH38" s="4" t="s">
        <v>10</v>
      </c>
      <c r="AI38" s="4" t="s">
        <v>10</v>
      </c>
      <c r="AJ38" s="4" t="s">
        <v>10</v>
      </c>
      <c r="AK38" s="4" t="s">
        <v>10</v>
      </c>
      <c r="AL38" s="4" t="s">
        <v>10</v>
      </c>
      <c r="AM38" s="4" t="s">
        <v>10</v>
      </c>
      <c r="AN38" s="4" t="s">
        <v>10</v>
      </c>
      <c r="AO38" s="4" t="s">
        <v>10</v>
      </c>
      <c r="AQ38" s="8" t="s">
        <v>11</v>
      </c>
      <c r="AR38" s="8" t="s">
        <v>12</v>
      </c>
      <c r="AS38" s="8" t="s">
        <v>13</v>
      </c>
    </row>
    <row r="39" spans="1:45" x14ac:dyDescent="0.2">
      <c r="A39" s="4" t="s">
        <v>17</v>
      </c>
      <c r="B39" s="4">
        <v>4</v>
      </c>
      <c r="C39" s="4" t="s">
        <v>17</v>
      </c>
      <c r="D39" s="4">
        <v>4</v>
      </c>
      <c r="E39" s="4" t="s">
        <v>17</v>
      </c>
      <c r="F39" s="4">
        <v>4</v>
      </c>
      <c r="G39" s="4" t="s">
        <v>17</v>
      </c>
      <c r="H39" s="4">
        <v>4</v>
      </c>
      <c r="I39" s="4" t="s">
        <v>17</v>
      </c>
      <c r="J39" s="4">
        <v>3</v>
      </c>
      <c r="K39" s="4" t="s">
        <v>17</v>
      </c>
      <c r="L39" s="4">
        <v>6</v>
      </c>
      <c r="M39" s="4" t="s">
        <v>17</v>
      </c>
      <c r="N39" s="4">
        <v>5</v>
      </c>
      <c r="O39" s="4" t="s">
        <v>17</v>
      </c>
      <c r="P39" s="4">
        <v>4</v>
      </c>
      <c r="Q39" s="4" t="s">
        <v>17</v>
      </c>
      <c r="R39" s="4">
        <v>3</v>
      </c>
      <c r="S39" s="4" t="s">
        <v>17</v>
      </c>
      <c r="T39" s="4">
        <v>3</v>
      </c>
      <c r="U39" s="4" t="s">
        <v>17</v>
      </c>
      <c r="V39" s="4">
        <v>5</v>
      </c>
      <c r="W39" s="5" t="s">
        <v>17</v>
      </c>
      <c r="X39" s="4">
        <v>3</v>
      </c>
      <c r="Y39" s="7" t="s">
        <v>17</v>
      </c>
      <c r="Z39" s="7">
        <v>2</v>
      </c>
      <c r="AA39" s="7" t="s">
        <v>17</v>
      </c>
      <c r="AB39" s="4">
        <v>4</v>
      </c>
      <c r="AC39" s="4" t="s">
        <v>17</v>
      </c>
      <c r="AD39" s="4">
        <v>6</v>
      </c>
      <c r="AE39" s="4" t="s">
        <v>17</v>
      </c>
      <c r="AF39" s="4">
        <v>2</v>
      </c>
      <c r="AG39" s="4" t="s">
        <v>17</v>
      </c>
      <c r="AH39" s="4">
        <v>6</v>
      </c>
      <c r="AI39" s="4" t="s">
        <v>17</v>
      </c>
      <c r="AJ39" s="4">
        <v>4</v>
      </c>
      <c r="AK39" s="4" t="s">
        <v>17</v>
      </c>
      <c r="AL39" s="4">
        <v>72</v>
      </c>
      <c r="AM39" s="4">
        <v>20</v>
      </c>
      <c r="AN39" s="4">
        <v>72</v>
      </c>
      <c r="AO39" s="4" t="s">
        <v>9</v>
      </c>
      <c r="AQ39" s="8">
        <v>1</v>
      </c>
      <c r="AR39" s="8">
        <v>3</v>
      </c>
      <c r="AS39" s="8" t="s">
        <v>25</v>
      </c>
    </row>
    <row r="40" spans="1:45" x14ac:dyDescent="0.2">
      <c r="A40" s="4" t="s">
        <v>18</v>
      </c>
      <c r="B40" s="4">
        <v>5</v>
      </c>
      <c r="C40" s="4" t="s">
        <v>18</v>
      </c>
      <c r="D40" s="4">
        <v>4</v>
      </c>
      <c r="E40" s="4" t="s">
        <v>18</v>
      </c>
      <c r="F40" s="4">
        <v>9</v>
      </c>
      <c r="G40" s="4" t="s">
        <v>18</v>
      </c>
      <c r="H40" s="4">
        <v>4</v>
      </c>
      <c r="I40" s="4" t="s">
        <v>18</v>
      </c>
      <c r="J40" s="4">
        <v>3</v>
      </c>
      <c r="K40" s="4" t="s">
        <v>18</v>
      </c>
      <c r="L40" s="4">
        <v>5</v>
      </c>
      <c r="M40" s="4" t="s">
        <v>18</v>
      </c>
      <c r="N40" s="4">
        <v>4</v>
      </c>
      <c r="O40" s="4" t="s">
        <v>18</v>
      </c>
      <c r="P40" s="4">
        <v>2</v>
      </c>
      <c r="Q40" s="4" t="s">
        <v>18</v>
      </c>
      <c r="R40" s="4">
        <v>4</v>
      </c>
      <c r="S40" s="4" t="s">
        <v>18</v>
      </c>
      <c r="T40" s="4">
        <v>4</v>
      </c>
      <c r="U40" s="4" t="s">
        <v>18</v>
      </c>
      <c r="V40" s="4">
        <v>5</v>
      </c>
      <c r="W40" s="5" t="s">
        <v>18</v>
      </c>
      <c r="X40" s="4">
        <v>5</v>
      </c>
      <c r="Y40" s="7" t="s">
        <v>18</v>
      </c>
      <c r="Z40" s="7">
        <v>2</v>
      </c>
      <c r="AA40" s="7" t="s">
        <v>18</v>
      </c>
      <c r="AB40" s="4">
        <v>5</v>
      </c>
      <c r="AC40" s="4" t="s">
        <v>18</v>
      </c>
      <c r="AD40" s="4">
        <v>10</v>
      </c>
      <c r="AE40" s="4" t="s">
        <v>18</v>
      </c>
      <c r="AF40" s="4">
        <v>3</v>
      </c>
      <c r="AG40" s="4" t="s">
        <v>18</v>
      </c>
      <c r="AH40" s="4">
        <v>4</v>
      </c>
      <c r="AI40" s="4" t="s">
        <v>18</v>
      </c>
      <c r="AJ40" s="4">
        <v>3</v>
      </c>
      <c r="AK40" s="4" t="s">
        <v>18</v>
      </c>
      <c r="AL40" s="4">
        <v>81</v>
      </c>
      <c r="AM40" s="4">
        <v>18</v>
      </c>
      <c r="AN40" s="4">
        <v>81</v>
      </c>
      <c r="AO40" s="4" t="s">
        <v>9</v>
      </c>
      <c r="AQ40" s="8">
        <v>2</v>
      </c>
      <c r="AR40" s="8" t="s">
        <v>10</v>
      </c>
      <c r="AS40" s="8" t="s">
        <v>10</v>
      </c>
    </row>
    <row r="41" spans="1:45" x14ac:dyDescent="0.2">
      <c r="A41" s="4" t="s">
        <v>10</v>
      </c>
      <c r="B41" s="4" t="s">
        <v>10</v>
      </c>
      <c r="C41" s="4" t="s">
        <v>10</v>
      </c>
      <c r="D41" s="4" t="s">
        <v>10</v>
      </c>
      <c r="E41" s="4" t="s">
        <v>10</v>
      </c>
      <c r="F41" s="4" t="s">
        <v>10</v>
      </c>
      <c r="G41" s="4" t="s">
        <v>10</v>
      </c>
      <c r="H41" s="4" t="s">
        <v>10</v>
      </c>
      <c r="I41" s="4" t="s">
        <v>10</v>
      </c>
      <c r="J41" s="4" t="s">
        <v>10</v>
      </c>
      <c r="K41" s="4" t="s">
        <v>10</v>
      </c>
      <c r="L41" s="4" t="s">
        <v>10</v>
      </c>
      <c r="M41" s="4" t="s">
        <v>10</v>
      </c>
      <c r="N41" s="4" t="s">
        <v>10</v>
      </c>
      <c r="O41" s="4" t="s">
        <v>10</v>
      </c>
      <c r="P41" s="4" t="s">
        <v>10</v>
      </c>
      <c r="Q41" s="4" t="s">
        <v>10</v>
      </c>
      <c r="R41" s="4" t="s">
        <v>10</v>
      </c>
      <c r="S41" s="4" t="s">
        <v>10</v>
      </c>
      <c r="T41" s="4" t="s">
        <v>10</v>
      </c>
      <c r="U41" s="4" t="s">
        <v>10</v>
      </c>
      <c r="V41" s="4" t="s">
        <v>10</v>
      </c>
      <c r="W41" s="5" t="s">
        <v>10</v>
      </c>
      <c r="X41" s="4" t="s">
        <v>10</v>
      </c>
      <c r="Y41" s="7" t="s">
        <v>10</v>
      </c>
      <c r="Z41" s="7" t="s">
        <v>10</v>
      </c>
      <c r="AA41" s="7" t="s">
        <v>10</v>
      </c>
      <c r="AB41" s="4" t="s">
        <v>10</v>
      </c>
      <c r="AC41" s="4" t="s">
        <v>10</v>
      </c>
      <c r="AD41" s="4" t="s">
        <v>10</v>
      </c>
      <c r="AE41" s="4" t="s">
        <v>10</v>
      </c>
      <c r="AF41" s="4" t="s">
        <v>10</v>
      </c>
      <c r="AG41" s="4" t="s">
        <v>10</v>
      </c>
      <c r="AH41" s="4" t="s">
        <v>10</v>
      </c>
      <c r="AI41" s="4" t="s">
        <v>10</v>
      </c>
      <c r="AJ41" s="4" t="s">
        <v>10</v>
      </c>
      <c r="AK41" s="4" t="s">
        <v>10</v>
      </c>
      <c r="AL41" s="4" t="s">
        <v>10</v>
      </c>
      <c r="AM41" s="4" t="s">
        <v>10</v>
      </c>
      <c r="AN41" s="4" t="s">
        <v>10</v>
      </c>
      <c r="AO41" s="4" t="s">
        <v>10</v>
      </c>
      <c r="AQ41" s="8">
        <v>3</v>
      </c>
      <c r="AR41" s="8" t="s">
        <v>10</v>
      </c>
      <c r="AS41" s="8" t="s">
        <v>10</v>
      </c>
    </row>
    <row r="42" spans="1:45" x14ac:dyDescent="0.2">
      <c r="A42" s="4" t="s">
        <v>6</v>
      </c>
      <c r="B42" s="4">
        <v>4</v>
      </c>
      <c r="C42" s="4" t="s">
        <v>6</v>
      </c>
      <c r="D42" s="4">
        <v>4</v>
      </c>
      <c r="E42" s="4" t="s">
        <v>6</v>
      </c>
      <c r="F42" s="4">
        <v>5</v>
      </c>
      <c r="G42" s="4" t="s">
        <v>6</v>
      </c>
      <c r="H42" s="4">
        <v>3</v>
      </c>
      <c r="I42" s="4" t="s">
        <v>6</v>
      </c>
      <c r="J42" s="4">
        <v>3</v>
      </c>
      <c r="K42" s="4" t="s">
        <v>6</v>
      </c>
      <c r="L42" s="4">
        <v>4</v>
      </c>
      <c r="M42" s="4" t="s">
        <v>6</v>
      </c>
      <c r="N42" s="4">
        <v>3</v>
      </c>
      <c r="O42" s="4" t="s">
        <v>6</v>
      </c>
      <c r="P42" s="4">
        <v>2</v>
      </c>
      <c r="Q42" s="4" t="s">
        <v>6</v>
      </c>
      <c r="R42" s="4">
        <v>4</v>
      </c>
      <c r="S42" s="4" t="s">
        <v>6</v>
      </c>
      <c r="T42" s="4">
        <v>3</v>
      </c>
      <c r="U42" s="4" t="s">
        <v>6</v>
      </c>
      <c r="V42" s="4">
        <v>4</v>
      </c>
      <c r="W42" s="5" t="s">
        <v>6</v>
      </c>
      <c r="X42" s="4">
        <v>4</v>
      </c>
      <c r="Y42" s="7" t="s">
        <v>6</v>
      </c>
      <c r="Z42" s="7">
        <v>4</v>
      </c>
      <c r="AA42" s="7" t="s">
        <v>6</v>
      </c>
      <c r="AB42" s="4">
        <v>3</v>
      </c>
      <c r="AC42" s="4" t="s">
        <v>6</v>
      </c>
      <c r="AD42" s="4">
        <v>7</v>
      </c>
      <c r="AE42" s="4" t="s">
        <v>6</v>
      </c>
      <c r="AF42" s="4">
        <v>4</v>
      </c>
      <c r="AG42" s="4" t="s">
        <v>6</v>
      </c>
      <c r="AH42" s="4">
        <v>5</v>
      </c>
      <c r="AI42" s="4" t="s">
        <v>6</v>
      </c>
      <c r="AJ42" s="4">
        <v>4</v>
      </c>
      <c r="AK42" s="4" t="s">
        <v>6</v>
      </c>
      <c r="AL42" s="4">
        <v>70</v>
      </c>
      <c r="AM42" s="4">
        <v>11</v>
      </c>
      <c r="AN42" s="4">
        <v>70</v>
      </c>
      <c r="AO42" s="4" t="s">
        <v>9</v>
      </c>
      <c r="AQ42" s="8">
        <v>4</v>
      </c>
      <c r="AR42" s="8">
        <v>2</v>
      </c>
      <c r="AS42" s="8" t="s">
        <v>14</v>
      </c>
    </row>
    <row r="43" spans="1:45" x14ac:dyDescent="0.2">
      <c r="A43" s="4" t="s">
        <v>21</v>
      </c>
      <c r="B43" s="4">
        <v>4</v>
      </c>
      <c r="C43" s="4" t="s">
        <v>21</v>
      </c>
      <c r="D43" s="4">
        <v>4</v>
      </c>
      <c r="E43" s="4" t="s">
        <v>21</v>
      </c>
      <c r="F43" s="4">
        <v>5</v>
      </c>
      <c r="G43" s="4" t="s">
        <v>21</v>
      </c>
      <c r="H43" s="4">
        <v>4</v>
      </c>
      <c r="I43" s="4" t="s">
        <v>21</v>
      </c>
      <c r="J43" s="4">
        <v>5</v>
      </c>
      <c r="K43" s="4" t="s">
        <v>21</v>
      </c>
      <c r="L43" s="4">
        <v>6</v>
      </c>
      <c r="M43" s="4" t="s">
        <v>21</v>
      </c>
      <c r="N43" s="4">
        <v>2</v>
      </c>
      <c r="O43" s="4" t="s">
        <v>21</v>
      </c>
      <c r="P43" s="4">
        <v>2</v>
      </c>
      <c r="Q43" s="4" t="s">
        <v>21</v>
      </c>
      <c r="R43" s="4">
        <v>4</v>
      </c>
      <c r="S43" s="4" t="s">
        <v>21</v>
      </c>
      <c r="T43" s="4">
        <v>3</v>
      </c>
      <c r="U43" s="4" t="s">
        <v>21</v>
      </c>
      <c r="V43" s="4">
        <v>6</v>
      </c>
      <c r="W43" s="5" t="s">
        <v>21</v>
      </c>
      <c r="X43" s="4">
        <v>5</v>
      </c>
      <c r="Y43" s="7" t="s">
        <v>21</v>
      </c>
      <c r="Z43" s="7">
        <v>3</v>
      </c>
      <c r="AA43" s="7" t="s">
        <v>21</v>
      </c>
      <c r="AB43" s="4">
        <v>3</v>
      </c>
      <c r="AC43" s="4" t="s">
        <v>21</v>
      </c>
      <c r="AD43" s="4">
        <v>9</v>
      </c>
      <c r="AE43" s="4" t="s">
        <v>21</v>
      </c>
      <c r="AF43" s="4">
        <v>4</v>
      </c>
      <c r="AG43" s="4" t="s">
        <v>21</v>
      </c>
      <c r="AH43" s="4">
        <v>5</v>
      </c>
      <c r="AI43" s="4" t="s">
        <v>21</v>
      </c>
      <c r="AJ43" s="4">
        <v>5</v>
      </c>
      <c r="AK43" s="4" t="s">
        <v>21</v>
      </c>
      <c r="AL43" s="4">
        <v>79</v>
      </c>
      <c r="AM43" s="4">
        <v>23</v>
      </c>
      <c r="AN43" s="4">
        <v>79</v>
      </c>
      <c r="AO43" s="4" t="s">
        <v>9</v>
      </c>
      <c r="AQ43" s="8">
        <v>5</v>
      </c>
      <c r="AR43" s="8">
        <v>2</v>
      </c>
      <c r="AS43" s="8" t="s">
        <v>15</v>
      </c>
    </row>
    <row r="44" spans="1:45" x14ac:dyDescent="0.2">
      <c r="A44" s="4" t="s">
        <v>15</v>
      </c>
      <c r="B44" s="4">
        <v>4</v>
      </c>
      <c r="C44" s="4" t="s">
        <v>15</v>
      </c>
      <c r="D44" s="4">
        <v>5</v>
      </c>
      <c r="E44" s="4" t="s">
        <v>15</v>
      </c>
      <c r="F44" s="4">
        <v>6</v>
      </c>
      <c r="G44" s="4" t="s">
        <v>15</v>
      </c>
      <c r="H44" s="4">
        <v>4</v>
      </c>
      <c r="I44" s="4" t="s">
        <v>15</v>
      </c>
      <c r="J44" s="4">
        <v>2</v>
      </c>
      <c r="K44" s="4" t="s">
        <v>15</v>
      </c>
      <c r="L44" s="4">
        <v>4</v>
      </c>
      <c r="M44" s="4" t="s">
        <v>15</v>
      </c>
      <c r="N44" s="4">
        <v>4</v>
      </c>
      <c r="O44" s="4" t="s">
        <v>15</v>
      </c>
      <c r="P44" s="4">
        <v>3</v>
      </c>
      <c r="Q44" s="4" t="s">
        <v>15</v>
      </c>
      <c r="R44" s="4">
        <v>4</v>
      </c>
      <c r="S44" s="4" t="s">
        <v>15</v>
      </c>
      <c r="T44" s="4">
        <v>5</v>
      </c>
      <c r="U44" s="4" t="s">
        <v>15</v>
      </c>
      <c r="V44" s="4">
        <v>7</v>
      </c>
      <c r="W44" s="5" t="s">
        <v>15</v>
      </c>
      <c r="X44" s="4">
        <v>3</v>
      </c>
      <c r="Y44" s="7" t="s">
        <v>15</v>
      </c>
      <c r="Z44" s="7">
        <v>3</v>
      </c>
      <c r="AA44" s="7" t="s">
        <v>15</v>
      </c>
      <c r="AB44" s="4">
        <v>4</v>
      </c>
      <c r="AC44" s="4" t="s">
        <v>15</v>
      </c>
      <c r="AD44" s="4">
        <v>5</v>
      </c>
      <c r="AE44" s="4" t="s">
        <v>15</v>
      </c>
      <c r="AF44" s="4">
        <v>3</v>
      </c>
      <c r="AG44" s="4" t="s">
        <v>15</v>
      </c>
      <c r="AH44" s="4">
        <v>6</v>
      </c>
      <c r="AI44" s="4" t="s">
        <v>15</v>
      </c>
      <c r="AJ44" s="4">
        <v>6</v>
      </c>
      <c r="AK44" s="4" t="s">
        <v>15</v>
      </c>
      <c r="AL44" s="4">
        <v>78</v>
      </c>
      <c r="AM44" s="4">
        <v>18</v>
      </c>
      <c r="AN44" s="4">
        <v>78</v>
      </c>
      <c r="AO44" s="4" t="s">
        <v>9</v>
      </c>
      <c r="AQ44" s="8">
        <v>6</v>
      </c>
      <c r="AR44" s="8">
        <v>3</v>
      </c>
      <c r="AS44" s="8" t="s">
        <v>22</v>
      </c>
    </row>
    <row r="45" spans="1:45" x14ac:dyDescent="0.2">
      <c r="A45" s="4" t="s">
        <v>10</v>
      </c>
      <c r="B45" s="4" t="s">
        <v>10</v>
      </c>
      <c r="C45" s="4" t="s">
        <v>10</v>
      </c>
      <c r="D45" s="4" t="s">
        <v>10</v>
      </c>
      <c r="E45" s="4" t="s">
        <v>10</v>
      </c>
      <c r="F45" s="4" t="s">
        <v>10</v>
      </c>
      <c r="G45" s="4" t="s">
        <v>10</v>
      </c>
      <c r="H45" s="4" t="s">
        <v>10</v>
      </c>
      <c r="I45" s="4" t="s">
        <v>10</v>
      </c>
      <c r="J45" s="4" t="s">
        <v>10</v>
      </c>
      <c r="K45" s="4" t="s">
        <v>10</v>
      </c>
      <c r="L45" s="4" t="s">
        <v>10</v>
      </c>
      <c r="M45" s="4" t="s">
        <v>10</v>
      </c>
      <c r="N45" s="4" t="s">
        <v>10</v>
      </c>
      <c r="O45" s="4" t="s">
        <v>10</v>
      </c>
      <c r="P45" s="4" t="s">
        <v>10</v>
      </c>
      <c r="Q45" s="4" t="s">
        <v>10</v>
      </c>
      <c r="R45" s="4" t="s">
        <v>10</v>
      </c>
      <c r="S45" s="4" t="s">
        <v>10</v>
      </c>
      <c r="T45" s="4" t="s">
        <v>10</v>
      </c>
      <c r="U45" s="4" t="s">
        <v>10</v>
      </c>
      <c r="V45" s="4" t="s">
        <v>10</v>
      </c>
      <c r="W45" s="5" t="s">
        <v>10</v>
      </c>
      <c r="X45" s="4" t="s">
        <v>10</v>
      </c>
      <c r="Y45" s="7" t="s">
        <v>10</v>
      </c>
      <c r="Z45" s="7" t="s">
        <v>10</v>
      </c>
      <c r="AA45" s="7" t="s">
        <v>10</v>
      </c>
      <c r="AB45" s="4" t="s">
        <v>10</v>
      </c>
      <c r="AC45" s="4" t="s">
        <v>10</v>
      </c>
      <c r="AD45" s="4" t="s">
        <v>10</v>
      </c>
      <c r="AE45" s="4" t="s">
        <v>10</v>
      </c>
      <c r="AF45" s="4" t="s">
        <v>10</v>
      </c>
      <c r="AG45" s="4" t="s">
        <v>10</v>
      </c>
      <c r="AH45" s="4" t="s">
        <v>10</v>
      </c>
      <c r="AI45" s="4" t="s">
        <v>10</v>
      </c>
      <c r="AJ45" s="4" t="s">
        <v>10</v>
      </c>
      <c r="AK45" s="4" t="s">
        <v>10</v>
      </c>
      <c r="AL45" s="4" t="s">
        <v>10</v>
      </c>
      <c r="AM45" s="4" t="s">
        <v>10</v>
      </c>
      <c r="AN45" s="4" t="s">
        <v>10</v>
      </c>
      <c r="AO45" s="4" t="s">
        <v>10</v>
      </c>
      <c r="AQ45" s="8">
        <v>7</v>
      </c>
      <c r="AR45" s="8" t="s">
        <v>10</v>
      </c>
      <c r="AS45" s="8" t="s">
        <v>10</v>
      </c>
    </row>
    <row r="46" spans="1:45" x14ac:dyDescent="0.2">
      <c r="A46" s="4" t="s">
        <v>20</v>
      </c>
      <c r="B46" s="4">
        <v>5</v>
      </c>
      <c r="C46" s="4" t="s">
        <v>20</v>
      </c>
      <c r="D46" s="4">
        <v>3</v>
      </c>
      <c r="E46" s="4" t="s">
        <v>20</v>
      </c>
      <c r="F46" s="4">
        <v>4</v>
      </c>
      <c r="G46" s="4" t="s">
        <v>20</v>
      </c>
      <c r="H46" s="4">
        <v>4</v>
      </c>
      <c r="I46" s="4" t="s">
        <v>20</v>
      </c>
      <c r="J46" s="4">
        <v>4</v>
      </c>
      <c r="K46" s="4" t="s">
        <v>20</v>
      </c>
      <c r="L46" s="4">
        <v>4</v>
      </c>
      <c r="M46" s="4" t="s">
        <v>20</v>
      </c>
      <c r="N46" s="4">
        <v>4</v>
      </c>
      <c r="O46" s="4" t="s">
        <v>20</v>
      </c>
      <c r="P46" s="4">
        <v>2</v>
      </c>
      <c r="Q46" s="4" t="s">
        <v>20</v>
      </c>
      <c r="R46" s="4">
        <v>4</v>
      </c>
      <c r="S46" s="4" t="s">
        <v>20</v>
      </c>
      <c r="T46" s="4">
        <v>4</v>
      </c>
      <c r="U46" s="4" t="s">
        <v>20</v>
      </c>
      <c r="V46" s="4">
        <v>5</v>
      </c>
      <c r="W46" s="5" t="s">
        <v>20</v>
      </c>
      <c r="X46" s="4">
        <v>5</v>
      </c>
      <c r="Y46" s="7" t="s">
        <v>20</v>
      </c>
      <c r="Z46" s="7">
        <v>3</v>
      </c>
      <c r="AA46" s="7" t="s">
        <v>20</v>
      </c>
      <c r="AB46" s="4">
        <v>3</v>
      </c>
      <c r="AC46" s="4" t="s">
        <v>20</v>
      </c>
      <c r="AD46" s="4">
        <v>6</v>
      </c>
      <c r="AE46" s="4" t="s">
        <v>20</v>
      </c>
      <c r="AF46" s="4">
        <v>4</v>
      </c>
      <c r="AG46" s="4" t="s">
        <v>20</v>
      </c>
      <c r="AH46" s="4">
        <v>4</v>
      </c>
      <c r="AI46" s="4" t="s">
        <v>20</v>
      </c>
      <c r="AJ46" s="4">
        <v>3</v>
      </c>
      <c r="AK46" s="4" t="s">
        <v>20</v>
      </c>
      <c r="AL46" s="4">
        <v>71</v>
      </c>
      <c r="AM46" s="4">
        <v>11</v>
      </c>
      <c r="AN46" s="4">
        <v>71</v>
      </c>
      <c r="AO46" s="4" t="s">
        <v>9</v>
      </c>
      <c r="AQ46" s="8">
        <v>8</v>
      </c>
      <c r="AR46" s="8" t="s">
        <v>10</v>
      </c>
      <c r="AS46" s="8" t="s">
        <v>10</v>
      </c>
    </row>
    <row r="47" spans="1:45" x14ac:dyDescent="0.2">
      <c r="A47" s="4" t="s">
        <v>19</v>
      </c>
      <c r="B47" s="4">
        <v>4</v>
      </c>
      <c r="C47" s="4" t="s">
        <v>19</v>
      </c>
      <c r="D47" s="4">
        <v>3</v>
      </c>
      <c r="E47" s="4" t="s">
        <v>19</v>
      </c>
      <c r="F47" s="4">
        <v>7</v>
      </c>
      <c r="G47" s="4" t="s">
        <v>19</v>
      </c>
      <c r="H47" s="4">
        <v>3</v>
      </c>
      <c r="I47" s="4" t="s">
        <v>19</v>
      </c>
      <c r="J47" s="4">
        <v>4</v>
      </c>
      <c r="K47" s="4" t="s">
        <v>19</v>
      </c>
      <c r="L47" s="4">
        <v>4</v>
      </c>
      <c r="M47" s="4" t="s">
        <v>19</v>
      </c>
      <c r="N47" s="4">
        <v>2</v>
      </c>
      <c r="O47" s="4" t="s">
        <v>19</v>
      </c>
      <c r="P47" s="4">
        <v>3</v>
      </c>
      <c r="Q47" s="4" t="s">
        <v>19</v>
      </c>
      <c r="R47" s="4">
        <v>5</v>
      </c>
      <c r="S47" s="4" t="s">
        <v>19</v>
      </c>
      <c r="T47" s="4">
        <v>5</v>
      </c>
      <c r="U47" s="4" t="s">
        <v>19</v>
      </c>
      <c r="V47" s="4">
        <v>5</v>
      </c>
      <c r="W47" s="5" t="s">
        <v>19</v>
      </c>
      <c r="X47" s="4">
        <v>7</v>
      </c>
      <c r="Y47" s="7" t="s">
        <v>19</v>
      </c>
      <c r="Z47" s="7">
        <v>1</v>
      </c>
      <c r="AA47" s="7" t="s">
        <v>19</v>
      </c>
      <c r="AB47" s="4">
        <v>2</v>
      </c>
      <c r="AC47" s="4" t="s">
        <v>19</v>
      </c>
      <c r="AD47" s="4">
        <v>6</v>
      </c>
      <c r="AE47" s="4" t="s">
        <v>19</v>
      </c>
      <c r="AF47" s="4">
        <v>3</v>
      </c>
      <c r="AG47" s="4" t="s">
        <v>19</v>
      </c>
      <c r="AH47" s="4">
        <v>3</v>
      </c>
      <c r="AI47" s="4" t="s">
        <v>19</v>
      </c>
      <c r="AJ47" s="4">
        <v>6</v>
      </c>
      <c r="AK47" s="4" t="s">
        <v>19</v>
      </c>
      <c r="AL47" s="4">
        <v>73</v>
      </c>
      <c r="AM47" s="4">
        <v>24</v>
      </c>
      <c r="AN47" s="4">
        <v>73</v>
      </c>
      <c r="AO47" s="4" t="s">
        <v>9</v>
      </c>
      <c r="AQ47" s="8">
        <v>9</v>
      </c>
      <c r="AR47" s="8" t="s">
        <v>10</v>
      </c>
      <c r="AS47" s="8" t="s">
        <v>10</v>
      </c>
    </row>
    <row r="48" spans="1:45" x14ac:dyDescent="0.2">
      <c r="A48" s="4" t="s">
        <v>24</v>
      </c>
      <c r="B48" s="4">
        <v>4</v>
      </c>
      <c r="C48" s="4" t="s">
        <v>24</v>
      </c>
      <c r="D48" s="4">
        <v>4</v>
      </c>
      <c r="E48" s="4" t="s">
        <v>24</v>
      </c>
      <c r="F48" s="4">
        <v>7</v>
      </c>
      <c r="G48" s="4" t="s">
        <v>24</v>
      </c>
      <c r="H48" s="4">
        <v>4</v>
      </c>
      <c r="I48" s="4" t="s">
        <v>24</v>
      </c>
      <c r="J48" s="4">
        <v>3</v>
      </c>
      <c r="K48" s="4" t="s">
        <v>24</v>
      </c>
      <c r="L48" s="4">
        <v>5</v>
      </c>
      <c r="M48" s="4" t="s">
        <v>24</v>
      </c>
      <c r="N48" s="4">
        <v>4</v>
      </c>
      <c r="O48" s="4" t="s">
        <v>24</v>
      </c>
      <c r="P48" s="4">
        <v>2</v>
      </c>
      <c r="Q48" s="4" t="s">
        <v>24</v>
      </c>
      <c r="R48" s="4">
        <v>4</v>
      </c>
      <c r="S48" s="4" t="s">
        <v>24</v>
      </c>
      <c r="T48" s="4">
        <v>5</v>
      </c>
      <c r="U48" s="4" t="s">
        <v>24</v>
      </c>
      <c r="V48" s="4">
        <v>6</v>
      </c>
      <c r="W48" s="5" t="s">
        <v>24</v>
      </c>
      <c r="X48" s="4">
        <v>4</v>
      </c>
      <c r="Y48" s="7" t="s">
        <v>24</v>
      </c>
      <c r="Z48" s="7">
        <v>4</v>
      </c>
      <c r="AA48" s="7" t="s">
        <v>24</v>
      </c>
      <c r="AB48" s="4">
        <v>4</v>
      </c>
      <c r="AC48" s="4" t="s">
        <v>24</v>
      </c>
      <c r="AD48" s="4">
        <v>6</v>
      </c>
      <c r="AE48" s="4" t="s">
        <v>24</v>
      </c>
      <c r="AF48" s="4">
        <v>4</v>
      </c>
      <c r="AG48" s="4" t="s">
        <v>24</v>
      </c>
      <c r="AH48" s="4">
        <v>4</v>
      </c>
      <c r="AI48" s="4" t="s">
        <v>24</v>
      </c>
      <c r="AJ48" s="4">
        <v>5</v>
      </c>
      <c r="AK48" s="4" t="s">
        <v>24</v>
      </c>
      <c r="AL48" s="4">
        <v>79</v>
      </c>
      <c r="AM48" s="4">
        <v>17</v>
      </c>
      <c r="AN48" s="4">
        <v>79</v>
      </c>
      <c r="AO48" s="4" t="s">
        <v>9</v>
      </c>
      <c r="AQ48" s="8">
        <v>10</v>
      </c>
      <c r="AR48" s="8" t="s">
        <v>10</v>
      </c>
      <c r="AS48" s="8" t="s">
        <v>10</v>
      </c>
    </row>
    <row r="49" spans="1:45" x14ac:dyDescent="0.2">
      <c r="A49" s="4" t="s">
        <v>10</v>
      </c>
      <c r="B49" s="4" t="s">
        <v>10</v>
      </c>
      <c r="C49" s="4" t="s">
        <v>10</v>
      </c>
      <c r="D49" s="4" t="s">
        <v>10</v>
      </c>
      <c r="E49" s="4" t="s">
        <v>10</v>
      </c>
      <c r="F49" s="4" t="s">
        <v>10</v>
      </c>
      <c r="G49" s="4" t="s">
        <v>10</v>
      </c>
      <c r="H49" s="4" t="s">
        <v>10</v>
      </c>
      <c r="I49" s="4" t="s">
        <v>10</v>
      </c>
      <c r="J49" s="4" t="s">
        <v>10</v>
      </c>
      <c r="K49" s="4" t="s">
        <v>10</v>
      </c>
      <c r="L49" s="4" t="s">
        <v>10</v>
      </c>
      <c r="M49" s="4" t="s">
        <v>10</v>
      </c>
      <c r="N49" s="4" t="s">
        <v>10</v>
      </c>
      <c r="O49" s="4" t="s">
        <v>10</v>
      </c>
      <c r="P49" s="4" t="s">
        <v>10</v>
      </c>
      <c r="Q49" s="4" t="s">
        <v>10</v>
      </c>
      <c r="R49" s="4" t="s">
        <v>10</v>
      </c>
      <c r="S49" s="4" t="s">
        <v>10</v>
      </c>
      <c r="T49" s="4" t="s">
        <v>10</v>
      </c>
      <c r="U49" s="4" t="s">
        <v>10</v>
      </c>
      <c r="V49" s="4" t="s">
        <v>10</v>
      </c>
      <c r="W49" s="5" t="s">
        <v>10</v>
      </c>
      <c r="X49" s="4" t="s">
        <v>10</v>
      </c>
      <c r="Y49" s="7" t="s">
        <v>10</v>
      </c>
      <c r="Z49" s="7" t="s">
        <v>10</v>
      </c>
      <c r="AA49" s="7" t="s">
        <v>10</v>
      </c>
      <c r="AB49" s="4" t="s">
        <v>10</v>
      </c>
      <c r="AC49" s="4" t="s">
        <v>10</v>
      </c>
      <c r="AD49" s="4" t="s">
        <v>10</v>
      </c>
      <c r="AE49" s="4" t="s">
        <v>10</v>
      </c>
      <c r="AF49" s="4" t="s">
        <v>10</v>
      </c>
      <c r="AG49" s="4" t="s">
        <v>10</v>
      </c>
      <c r="AH49" s="4" t="s">
        <v>10</v>
      </c>
      <c r="AI49" s="4" t="s">
        <v>10</v>
      </c>
      <c r="AJ49" s="4" t="s">
        <v>10</v>
      </c>
      <c r="AK49" s="4" t="s">
        <v>10</v>
      </c>
      <c r="AL49" s="4" t="s">
        <v>10</v>
      </c>
      <c r="AM49" s="4" t="s">
        <v>10</v>
      </c>
      <c r="AN49" s="4" t="s">
        <v>10</v>
      </c>
      <c r="AO49" s="4" t="s">
        <v>10</v>
      </c>
      <c r="AQ49" s="8">
        <v>11</v>
      </c>
      <c r="AR49" s="8" t="s">
        <v>10</v>
      </c>
      <c r="AS49" s="8" t="s">
        <v>10</v>
      </c>
    </row>
    <row r="50" spans="1:45" x14ac:dyDescent="0.2">
      <c r="A50" s="4" t="s">
        <v>10</v>
      </c>
      <c r="B50" s="4" t="s">
        <v>10</v>
      </c>
      <c r="C50" s="4" t="s">
        <v>10</v>
      </c>
      <c r="D50" s="4" t="s">
        <v>10</v>
      </c>
      <c r="E50" s="4" t="s">
        <v>10</v>
      </c>
      <c r="F50" s="4" t="s">
        <v>10</v>
      </c>
      <c r="G50" s="4" t="s">
        <v>10</v>
      </c>
      <c r="H50" s="4" t="s">
        <v>10</v>
      </c>
      <c r="I50" s="4" t="s">
        <v>10</v>
      </c>
      <c r="J50" s="4" t="s">
        <v>10</v>
      </c>
      <c r="K50" s="4" t="s">
        <v>10</v>
      </c>
      <c r="L50" s="4" t="s">
        <v>10</v>
      </c>
      <c r="M50" s="4" t="s">
        <v>10</v>
      </c>
      <c r="N50" s="4" t="s">
        <v>10</v>
      </c>
      <c r="O50" s="4" t="s">
        <v>10</v>
      </c>
      <c r="P50" s="4" t="s">
        <v>10</v>
      </c>
      <c r="Q50" s="4" t="s">
        <v>10</v>
      </c>
      <c r="R50" s="4" t="s">
        <v>10</v>
      </c>
      <c r="S50" s="4" t="s">
        <v>10</v>
      </c>
      <c r="T50" s="4" t="s">
        <v>10</v>
      </c>
      <c r="U50" s="4" t="s">
        <v>10</v>
      </c>
      <c r="V50" s="4" t="s">
        <v>10</v>
      </c>
      <c r="W50" s="5" t="s">
        <v>10</v>
      </c>
      <c r="X50" s="4" t="s">
        <v>10</v>
      </c>
      <c r="Y50" s="7" t="s">
        <v>10</v>
      </c>
      <c r="Z50" s="7" t="s">
        <v>10</v>
      </c>
      <c r="AA50" s="7" t="s">
        <v>10</v>
      </c>
      <c r="AB50" s="4" t="s">
        <v>10</v>
      </c>
      <c r="AC50" s="4" t="s">
        <v>10</v>
      </c>
      <c r="AD50" s="4" t="s">
        <v>10</v>
      </c>
      <c r="AE50" s="4" t="s">
        <v>10</v>
      </c>
      <c r="AF50" s="4" t="s">
        <v>10</v>
      </c>
      <c r="AG50" s="4" t="s">
        <v>10</v>
      </c>
      <c r="AH50" s="4" t="s">
        <v>10</v>
      </c>
      <c r="AI50" s="4" t="s">
        <v>10</v>
      </c>
      <c r="AJ50" s="4" t="s">
        <v>10</v>
      </c>
      <c r="AK50" s="4" t="s">
        <v>10</v>
      </c>
      <c r="AL50" s="4" t="s">
        <v>10</v>
      </c>
      <c r="AM50" s="4" t="s">
        <v>10</v>
      </c>
      <c r="AN50" s="4" t="s">
        <v>10</v>
      </c>
      <c r="AO50" s="4" t="s">
        <v>10</v>
      </c>
      <c r="AQ50" s="8">
        <v>12</v>
      </c>
      <c r="AR50" s="8" t="s">
        <v>10</v>
      </c>
      <c r="AS50" s="8" t="s">
        <v>10</v>
      </c>
    </row>
    <row r="51" spans="1:45" x14ac:dyDescent="0.2">
      <c r="A51" s="4" t="s">
        <v>23</v>
      </c>
      <c r="B51" s="4">
        <v>5</v>
      </c>
      <c r="C51" s="4" t="s">
        <v>23</v>
      </c>
      <c r="D51" s="4">
        <v>5</v>
      </c>
      <c r="E51" s="4" t="s">
        <v>23</v>
      </c>
      <c r="F51" s="4">
        <v>5</v>
      </c>
      <c r="G51" s="4" t="s">
        <v>23</v>
      </c>
      <c r="H51" s="4">
        <v>4</v>
      </c>
      <c r="I51" s="4" t="s">
        <v>23</v>
      </c>
      <c r="J51" s="4">
        <v>4</v>
      </c>
      <c r="K51" s="4" t="s">
        <v>23</v>
      </c>
      <c r="L51" s="4">
        <v>6</v>
      </c>
      <c r="M51" s="4" t="s">
        <v>23</v>
      </c>
      <c r="N51" s="4">
        <v>4</v>
      </c>
      <c r="O51" s="4" t="s">
        <v>23</v>
      </c>
      <c r="P51" s="4">
        <v>4</v>
      </c>
      <c r="Q51" s="4" t="s">
        <v>23</v>
      </c>
      <c r="R51" s="4">
        <v>5</v>
      </c>
      <c r="S51" s="4" t="s">
        <v>23</v>
      </c>
      <c r="T51" s="4">
        <v>5</v>
      </c>
      <c r="U51" s="4" t="s">
        <v>23</v>
      </c>
      <c r="V51" s="4">
        <v>3</v>
      </c>
      <c r="W51" s="5" t="s">
        <v>23</v>
      </c>
      <c r="X51" s="4">
        <v>4</v>
      </c>
      <c r="Y51" s="7" t="s">
        <v>23</v>
      </c>
      <c r="Z51" s="7">
        <v>3</v>
      </c>
      <c r="AA51" s="7" t="s">
        <v>23</v>
      </c>
      <c r="AB51" s="4">
        <v>4</v>
      </c>
      <c r="AC51" s="4" t="s">
        <v>23</v>
      </c>
      <c r="AD51" s="4">
        <v>5</v>
      </c>
      <c r="AE51" s="4" t="s">
        <v>23</v>
      </c>
      <c r="AF51" s="4">
        <v>3</v>
      </c>
      <c r="AG51" s="4" t="s">
        <v>23</v>
      </c>
      <c r="AH51" s="4">
        <v>3</v>
      </c>
      <c r="AI51" s="4" t="s">
        <v>23</v>
      </c>
      <c r="AJ51" s="4">
        <v>5</v>
      </c>
      <c r="AK51" s="4" t="s">
        <v>23</v>
      </c>
      <c r="AL51" s="4">
        <v>77</v>
      </c>
      <c r="AM51" s="4">
        <v>20</v>
      </c>
      <c r="AN51" s="4">
        <v>77</v>
      </c>
      <c r="AO51" s="4" t="s">
        <v>9</v>
      </c>
      <c r="AQ51" s="8">
        <v>13</v>
      </c>
      <c r="AR51" s="8">
        <v>1</v>
      </c>
      <c r="AS51" s="8" t="s">
        <v>19</v>
      </c>
    </row>
    <row r="52" spans="1:45" x14ac:dyDescent="0.2">
      <c r="A52" s="4" t="s">
        <v>10</v>
      </c>
      <c r="B52" s="4" t="s">
        <v>10</v>
      </c>
      <c r="C52" s="4" t="s">
        <v>10</v>
      </c>
      <c r="D52" s="4" t="s">
        <v>10</v>
      </c>
      <c r="E52" s="4" t="s">
        <v>10</v>
      </c>
      <c r="F52" s="4" t="s">
        <v>10</v>
      </c>
      <c r="G52" s="4" t="s">
        <v>10</v>
      </c>
      <c r="H52" s="4" t="s">
        <v>10</v>
      </c>
      <c r="I52" s="4" t="s">
        <v>10</v>
      </c>
      <c r="J52" s="4" t="s">
        <v>10</v>
      </c>
      <c r="K52" s="4" t="s">
        <v>10</v>
      </c>
      <c r="L52" s="4" t="s">
        <v>10</v>
      </c>
      <c r="M52" s="4" t="s">
        <v>10</v>
      </c>
      <c r="N52" s="4" t="s">
        <v>10</v>
      </c>
      <c r="O52" s="4" t="s">
        <v>10</v>
      </c>
      <c r="P52" s="4" t="s">
        <v>10</v>
      </c>
      <c r="Q52" s="4" t="s">
        <v>10</v>
      </c>
      <c r="R52" s="4" t="s">
        <v>10</v>
      </c>
      <c r="S52" s="4" t="s">
        <v>10</v>
      </c>
      <c r="T52" s="4" t="s">
        <v>10</v>
      </c>
      <c r="U52" s="4" t="s">
        <v>10</v>
      </c>
      <c r="V52" s="4" t="s">
        <v>10</v>
      </c>
      <c r="W52" s="5" t="s">
        <v>10</v>
      </c>
      <c r="X52" s="4" t="s">
        <v>10</v>
      </c>
      <c r="Y52" s="7" t="s">
        <v>10</v>
      </c>
      <c r="Z52" s="7" t="s">
        <v>10</v>
      </c>
      <c r="AA52" s="7" t="s">
        <v>10</v>
      </c>
      <c r="AB52" s="4" t="s">
        <v>10</v>
      </c>
      <c r="AC52" s="4" t="s">
        <v>10</v>
      </c>
      <c r="AD52" s="4" t="s">
        <v>10</v>
      </c>
      <c r="AE52" s="4" t="s">
        <v>10</v>
      </c>
      <c r="AF52" s="4" t="s">
        <v>10</v>
      </c>
      <c r="AG52" s="4" t="s">
        <v>10</v>
      </c>
      <c r="AH52" s="4" t="s">
        <v>10</v>
      </c>
      <c r="AI52" s="4" t="s">
        <v>10</v>
      </c>
      <c r="AJ52" s="4" t="s">
        <v>10</v>
      </c>
      <c r="AK52" s="4" t="s">
        <v>10</v>
      </c>
      <c r="AL52" s="4" t="s">
        <v>10</v>
      </c>
      <c r="AM52" s="4" t="s">
        <v>10</v>
      </c>
      <c r="AN52" s="4" t="s">
        <v>10</v>
      </c>
      <c r="AO52" s="4" t="s">
        <v>10</v>
      </c>
      <c r="AQ52" s="8">
        <v>14</v>
      </c>
      <c r="AR52" s="8">
        <v>2</v>
      </c>
      <c r="AS52" s="8" t="s">
        <v>19</v>
      </c>
    </row>
    <row r="53" spans="1:45" x14ac:dyDescent="0.2">
      <c r="A53" s="4" t="s">
        <v>10</v>
      </c>
      <c r="B53" s="4" t="s">
        <v>10</v>
      </c>
      <c r="C53" s="4" t="s">
        <v>10</v>
      </c>
      <c r="D53" s="4" t="s">
        <v>10</v>
      </c>
      <c r="E53" s="4" t="s">
        <v>10</v>
      </c>
      <c r="F53" s="4" t="s">
        <v>10</v>
      </c>
      <c r="G53" s="4" t="s">
        <v>10</v>
      </c>
      <c r="H53" s="4" t="s">
        <v>10</v>
      </c>
      <c r="I53" s="4" t="s">
        <v>10</v>
      </c>
      <c r="J53" s="4" t="s">
        <v>10</v>
      </c>
      <c r="K53" s="4" t="s">
        <v>10</v>
      </c>
      <c r="L53" s="4" t="s">
        <v>10</v>
      </c>
      <c r="M53" s="4" t="s">
        <v>10</v>
      </c>
      <c r="N53" s="4" t="s">
        <v>10</v>
      </c>
      <c r="O53" s="4" t="s">
        <v>10</v>
      </c>
      <c r="P53" s="4" t="s">
        <v>10</v>
      </c>
      <c r="Q53" s="4" t="s">
        <v>10</v>
      </c>
      <c r="R53" s="4" t="s">
        <v>10</v>
      </c>
      <c r="S53" s="4" t="s">
        <v>10</v>
      </c>
      <c r="T53" s="4" t="s">
        <v>10</v>
      </c>
      <c r="U53" s="4" t="s">
        <v>10</v>
      </c>
      <c r="V53" s="4" t="s">
        <v>10</v>
      </c>
      <c r="W53" s="5" t="s">
        <v>10</v>
      </c>
      <c r="X53" s="4" t="s">
        <v>10</v>
      </c>
      <c r="Y53" s="7" t="s">
        <v>10</v>
      </c>
      <c r="Z53" s="7" t="s">
        <v>10</v>
      </c>
      <c r="AA53" s="7" t="s">
        <v>10</v>
      </c>
      <c r="AB53" s="4" t="s">
        <v>10</v>
      </c>
      <c r="AC53" s="4" t="s">
        <v>10</v>
      </c>
      <c r="AD53" s="4" t="s">
        <v>10</v>
      </c>
      <c r="AE53" s="4" t="s">
        <v>10</v>
      </c>
      <c r="AF53" s="4" t="s">
        <v>10</v>
      </c>
      <c r="AG53" s="4" t="s">
        <v>10</v>
      </c>
      <c r="AH53" s="4" t="s">
        <v>10</v>
      </c>
      <c r="AI53" s="4" t="s">
        <v>10</v>
      </c>
      <c r="AJ53" s="4" t="s">
        <v>10</v>
      </c>
      <c r="AK53" s="4" t="s">
        <v>10</v>
      </c>
      <c r="AL53" s="4" t="s">
        <v>10</v>
      </c>
      <c r="AM53" s="4" t="s">
        <v>10</v>
      </c>
      <c r="AN53" s="4" t="s">
        <v>10</v>
      </c>
      <c r="AO53" s="4" t="s">
        <v>10</v>
      </c>
      <c r="AQ53" s="8">
        <v>15</v>
      </c>
      <c r="AR53" s="8" t="s">
        <v>10</v>
      </c>
      <c r="AS53" s="8" t="s">
        <v>10</v>
      </c>
    </row>
    <row r="54" spans="1:45" x14ac:dyDescent="0.2">
      <c r="A54" s="4" t="s">
        <v>14</v>
      </c>
      <c r="B54" s="4">
        <v>5</v>
      </c>
      <c r="C54" s="4" t="s">
        <v>14</v>
      </c>
      <c r="D54" s="4">
        <v>5</v>
      </c>
      <c r="E54" s="4" t="s">
        <v>14</v>
      </c>
      <c r="F54" s="4">
        <v>7</v>
      </c>
      <c r="G54" s="4" t="s">
        <v>14</v>
      </c>
      <c r="H54" s="4">
        <v>2</v>
      </c>
      <c r="I54" s="4" t="s">
        <v>14</v>
      </c>
      <c r="J54" s="4">
        <v>3</v>
      </c>
      <c r="K54" s="4" t="s">
        <v>14</v>
      </c>
      <c r="L54" s="4">
        <v>4</v>
      </c>
      <c r="M54" s="4" t="s">
        <v>14</v>
      </c>
      <c r="N54" s="4">
        <v>4</v>
      </c>
      <c r="O54" s="4" t="s">
        <v>14</v>
      </c>
      <c r="P54" s="4">
        <v>4</v>
      </c>
      <c r="Q54" s="4" t="s">
        <v>14</v>
      </c>
      <c r="R54" s="4">
        <v>8</v>
      </c>
      <c r="S54" s="4" t="s">
        <v>14</v>
      </c>
      <c r="T54" s="4">
        <v>4</v>
      </c>
      <c r="U54" s="4" t="s">
        <v>14</v>
      </c>
      <c r="V54" s="4">
        <v>7</v>
      </c>
      <c r="W54" s="5" t="s">
        <v>14</v>
      </c>
      <c r="X54" s="4">
        <v>4</v>
      </c>
      <c r="Y54" s="7" t="s">
        <v>14</v>
      </c>
      <c r="Z54" s="7">
        <v>2</v>
      </c>
      <c r="AA54" s="7" t="s">
        <v>14</v>
      </c>
      <c r="AB54" s="4">
        <v>4</v>
      </c>
      <c r="AC54" s="4" t="s">
        <v>14</v>
      </c>
      <c r="AD54" s="4">
        <v>4</v>
      </c>
      <c r="AE54" s="4" t="s">
        <v>14</v>
      </c>
      <c r="AF54" s="4">
        <v>3</v>
      </c>
      <c r="AG54" s="4" t="s">
        <v>14</v>
      </c>
      <c r="AH54" s="4">
        <v>5</v>
      </c>
      <c r="AI54" s="4" t="s">
        <v>14</v>
      </c>
      <c r="AJ54" s="4">
        <v>5</v>
      </c>
      <c r="AK54" s="4" t="s">
        <v>14</v>
      </c>
      <c r="AL54" s="4">
        <v>80</v>
      </c>
      <c r="AM54" s="4">
        <v>17</v>
      </c>
      <c r="AN54" s="4">
        <v>80</v>
      </c>
      <c r="AO54" s="4" t="s">
        <v>9</v>
      </c>
      <c r="AQ54" s="8">
        <v>16</v>
      </c>
      <c r="AR54" s="8" t="s">
        <v>10</v>
      </c>
      <c r="AS54" s="8" t="s">
        <v>10</v>
      </c>
    </row>
    <row r="55" spans="1:45" x14ac:dyDescent="0.2">
      <c r="A55" s="4" t="s">
        <v>22</v>
      </c>
      <c r="B55" s="4">
        <v>5</v>
      </c>
      <c r="C55" s="4" t="s">
        <v>22</v>
      </c>
      <c r="D55" s="4">
        <v>4</v>
      </c>
      <c r="E55" s="4" t="s">
        <v>22</v>
      </c>
      <c r="F55" s="4">
        <v>4</v>
      </c>
      <c r="G55" s="4" t="s">
        <v>22</v>
      </c>
      <c r="H55" s="4">
        <v>5</v>
      </c>
      <c r="I55" s="4" t="s">
        <v>22</v>
      </c>
      <c r="J55" s="4">
        <v>3</v>
      </c>
      <c r="K55" s="4" t="s">
        <v>22</v>
      </c>
      <c r="L55" s="4">
        <v>3</v>
      </c>
      <c r="M55" s="4" t="s">
        <v>22</v>
      </c>
      <c r="N55" s="4">
        <v>3</v>
      </c>
      <c r="O55" s="4" t="s">
        <v>22</v>
      </c>
      <c r="P55" s="4">
        <v>5</v>
      </c>
      <c r="Q55" s="4" t="s">
        <v>22</v>
      </c>
      <c r="R55" s="4">
        <v>4</v>
      </c>
      <c r="S55" s="4" t="s">
        <v>22</v>
      </c>
      <c r="T55" s="4">
        <v>5</v>
      </c>
      <c r="U55" s="4" t="s">
        <v>22</v>
      </c>
      <c r="V55" s="4">
        <v>4</v>
      </c>
      <c r="W55" s="5" t="s">
        <v>22</v>
      </c>
      <c r="X55" s="4">
        <v>4</v>
      </c>
      <c r="Y55" s="7" t="s">
        <v>22</v>
      </c>
      <c r="Z55" s="7">
        <v>2</v>
      </c>
      <c r="AA55" s="7" t="s">
        <v>22</v>
      </c>
      <c r="AB55" s="4">
        <v>4</v>
      </c>
      <c r="AC55" s="4" t="s">
        <v>22</v>
      </c>
      <c r="AD55" s="4">
        <v>4</v>
      </c>
      <c r="AE55" s="4" t="s">
        <v>22</v>
      </c>
      <c r="AF55" s="4">
        <v>2</v>
      </c>
      <c r="AG55" s="4" t="s">
        <v>22</v>
      </c>
      <c r="AH55" s="4">
        <v>4</v>
      </c>
      <c r="AI55" s="4" t="s">
        <v>22</v>
      </c>
      <c r="AJ55" s="4">
        <v>5</v>
      </c>
      <c r="AK55" s="4" t="s">
        <v>22</v>
      </c>
      <c r="AL55" s="4">
        <v>70</v>
      </c>
      <c r="AM55" s="4">
        <v>28</v>
      </c>
      <c r="AN55" s="4">
        <v>70</v>
      </c>
      <c r="AO55" s="4" t="s">
        <v>9</v>
      </c>
      <c r="AQ55" s="8">
        <v>17</v>
      </c>
      <c r="AR55" s="8" t="s">
        <v>10</v>
      </c>
      <c r="AS55" s="8" t="s">
        <v>10</v>
      </c>
    </row>
    <row r="56" spans="1:45" x14ac:dyDescent="0.2">
      <c r="A56" s="4" t="s">
        <v>16</v>
      </c>
      <c r="B56" s="4">
        <v>4</v>
      </c>
      <c r="C56" s="4" t="s">
        <v>16</v>
      </c>
      <c r="D56" s="4">
        <v>4</v>
      </c>
      <c r="E56" s="4" t="s">
        <v>16</v>
      </c>
      <c r="F56" s="4">
        <v>4</v>
      </c>
      <c r="G56" s="4" t="s">
        <v>16</v>
      </c>
      <c r="H56" s="4">
        <v>5</v>
      </c>
      <c r="I56" s="4" t="s">
        <v>16</v>
      </c>
      <c r="J56" s="4">
        <v>4</v>
      </c>
      <c r="K56" s="4" t="s">
        <v>16</v>
      </c>
      <c r="L56" s="4">
        <v>4</v>
      </c>
      <c r="M56" s="4" t="s">
        <v>16</v>
      </c>
      <c r="N56" s="4">
        <v>3</v>
      </c>
      <c r="O56" s="4" t="s">
        <v>16</v>
      </c>
      <c r="P56" s="4">
        <v>2</v>
      </c>
      <c r="Q56" s="4" t="s">
        <v>16</v>
      </c>
      <c r="R56" s="4">
        <v>3</v>
      </c>
      <c r="S56" s="4" t="s">
        <v>16</v>
      </c>
      <c r="T56" s="4">
        <v>4</v>
      </c>
      <c r="U56" s="4" t="s">
        <v>16</v>
      </c>
      <c r="V56" s="4">
        <v>6</v>
      </c>
      <c r="W56" s="5" t="s">
        <v>16</v>
      </c>
      <c r="X56" s="4">
        <v>5</v>
      </c>
      <c r="Y56" s="7" t="s">
        <v>16</v>
      </c>
      <c r="Z56" s="7">
        <v>5</v>
      </c>
      <c r="AA56" s="7" t="s">
        <v>16</v>
      </c>
      <c r="AB56" s="4">
        <v>5</v>
      </c>
      <c r="AC56" s="4" t="s">
        <v>16</v>
      </c>
      <c r="AD56" s="4">
        <v>4</v>
      </c>
      <c r="AE56" s="4" t="s">
        <v>16</v>
      </c>
      <c r="AF56" s="4">
        <v>3</v>
      </c>
      <c r="AG56" s="4" t="s">
        <v>16</v>
      </c>
      <c r="AH56" s="4">
        <v>6</v>
      </c>
      <c r="AI56" s="4" t="s">
        <v>16</v>
      </c>
      <c r="AJ56" s="4">
        <v>6</v>
      </c>
      <c r="AK56" s="4" t="s">
        <v>16</v>
      </c>
      <c r="AL56" s="4">
        <v>77</v>
      </c>
      <c r="AM56" s="4">
        <v>12</v>
      </c>
      <c r="AN56" s="4">
        <v>77</v>
      </c>
      <c r="AO56" s="4" t="s">
        <v>9</v>
      </c>
      <c r="AQ56" s="8">
        <v>18</v>
      </c>
      <c r="AR56" s="8" t="s">
        <v>10</v>
      </c>
      <c r="AS56" s="8" t="s">
        <v>10</v>
      </c>
    </row>
    <row r="57" spans="1:45" x14ac:dyDescent="0.2">
      <c r="A57" s="4" t="s">
        <v>10</v>
      </c>
      <c r="B57" s="4" t="s">
        <v>10</v>
      </c>
      <c r="C57" s="4" t="s">
        <v>10</v>
      </c>
      <c r="D57" s="4" t="s">
        <v>10</v>
      </c>
      <c r="E57" s="4" t="s">
        <v>10</v>
      </c>
      <c r="F57" s="4" t="s">
        <v>10</v>
      </c>
      <c r="G57" s="4" t="s">
        <v>10</v>
      </c>
      <c r="H57" s="4" t="s">
        <v>10</v>
      </c>
      <c r="I57" s="4" t="s">
        <v>10</v>
      </c>
      <c r="J57" s="4" t="s">
        <v>10</v>
      </c>
      <c r="K57" s="4" t="s">
        <v>10</v>
      </c>
      <c r="L57" s="4" t="s">
        <v>10</v>
      </c>
      <c r="M57" s="4" t="s">
        <v>10</v>
      </c>
      <c r="N57" s="4" t="s">
        <v>10</v>
      </c>
      <c r="O57" s="4" t="s">
        <v>10</v>
      </c>
      <c r="P57" s="4" t="s">
        <v>10</v>
      </c>
      <c r="Q57" s="4" t="s">
        <v>10</v>
      </c>
      <c r="R57" s="4" t="s">
        <v>10</v>
      </c>
      <c r="S57" s="4" t="s">
        <v>10</v>
      </c>
      <c r="T57" s="4" t="s">
        <v>10</v>
      </c>
      <c r="U57" s="4" t="s">
        <v>10</v>
      </c>
      <c r="V57" s="4" t="s">
        <v>10</v>
      </c>
      <c r="W57" s="5" t="s">
        <v>10</v>
      </c>
      <c r="X57" s="4" t="s">
        <v>10</v>
      </c>
      <c r="Y57" s="7" t="s">
        <v>10</v>
      </c>
      <c r="Z57" s="7" t="s">
        <v>10</v>
      </c>
      <c r="AA57" s="7" t="s">
        <v>10</v>
      </c>
      <c r="AB57" s="4" t="s">
        <v>10</v>
      </c>
      <c r="AC57" s="4" t="s">
        <v>10</v>
      </c>
      <c r="AD57" s="4" t="s">
        <v>10</v>
      </c>
      <c r="AE57" s="4" t="s">
        <v>10</v>
      </c>
      <c r="AF57" s="4" t="s">
        <v>10</v>
      </c>
      <c r="AG57" s="4" t="s">
        <v>10</v>
      </c>
      <c r="AH57" s="4" t="s">
        <v>10</v>
      </c>
      <c r="AI57" s="4" t="s">
        <v>10</v>
      </c>
      <c r="AJ57" s="4" t="s">
        <v>10</v>
      </c>
      <c r="AK57" s="4" t="s">
        <v>10</v>
      </c>
      <c r="AL57" s="4" t="s">
        <v>10</v>
      </c>
      <c r="AM57" s="4" t="s">
        <v>10</v>
      </c>
      <c r="AN57" s="4" t="s">
        <v>10</v>
      </c>
      <c r="AO57" s="4" t="s">
        <v>10</v>
      </c>
    </row>
    <row r="58" spans="1:45" x14ac:dyDescent="0.2">
      <c r="A58" s="4" t="s">
        <v>25</v>
      </c>
      <c r="B58" s="4">
        <v>3</v>
      </c>
      <c r="C58" s="4" t="s">
        <v>25</v>
      </c>
      <c r="D58" s="4">
        <v>4</v>
      </c>
      <c r="E58" s="4" t="s">
        <v>25</v>
      </c>
      <c r="F58" s="4">
        <v>4</v>
      </c>
      <c r="G58" s="4" t="s">
        <v>25</v>
      </c>
      <c r="H58" s="4">
        <v>5</v>
      </c>
      <c r="I58" s="4" t="s">
        <v>25</v>
      </c>
      <c r="J58" s="4">
        <v>3</v>
      </c>
      <c r="K58" s="4" t="s">
        <v>25</v>
      </c>
      <c r="L58" s="4">
        <v>5</v>
      </c>
      <c r="M58" s="4" t="s">
        <v>25</v>
      </c>
      <c r="N58" s="4">
        <v>3</v>
      </c>
      <c r="O58" s="4" t="s">
        <v>25</v>
      </c>
      <c r="P58" s="4">
        <v>2</v>
      </c>
      <c r="Q58" s="4" t="s">
        <v>25</v>
      </c>
      <c r="R58" s="4">
        <v>3</v>
      </c>
      <c r="S58" s="4" t="s">
        <v>25</v>
      </c>
      <c r="T58" s="4">
        <v>4</v>
      </c>
      <c r="U58" s="4" t="s">
        <v>25</v>
      </c>
      <c r="V58" s="4">
        <v>3</v>
      </c>
      <c r="W58" s="5" t="s">
        <v>25</v>
      </c>
      <c r="X58" s="4">
        <v>3</v>
      </c>
      <c r="Y58" s="7" t="s">
        <v>25</v>
      </c>
      <c r="Z58" s="7">
        <v>2</v>
      </c>
      <c r="AA58" s="7" t="s">
        <v>25</v>
      </c>
      <c r="AB58" s="4">
        <v>3</v>
      </c>
      <c r="AC58" s="4" t="s">
        <v>25</v>
      </c>
      <c r="AD58" s="4">
        <v>5</v>
      </c>
      <c r="AE58" s="4" t="s">
        <v>25</v>
      </c>
      <c r="AF58" s="4">
        <v>3</v>
      </c>
      <c r="AG58" s="4" t="s">
        <v>25</v>
      </c>
      <c r="AH58" s="4">
        <v>4</v>
      </c>
      <c r="AI58" s="4" t="s">
        <v>25</v>
      </c>
      <c r="AJ58" s="4">
        <v>4</v>
      </c>
      <c r="AK58" s="4" t="s">
        <v>25</v>
      </c>
      <c r="AL58" s="4">
        <v>63</v>
      </c>
      <c r="AM58" s="4">
        <v>14</v>
      </c>
      <c r="AN58" s="4">
        <v>63</v>
      </c>
      <c r="AO58" s="4" t="s">
        <v>9</v>
      </c>
    </row>
    <row r="59" spans="1:45" x14ac:dyDescent="0.2">
      <c r="A59" s="4" t="s">
        <v>10</v>
      </c>
      <c r="B59" s="4" t="s">
        <v>10</v>
      </c>
      <c r="C59" s="4" t="s">
        <v>10</v>
      </c>
      <c r="D59" s="4" t="s">
        <v>10</v>
      </c>
      <c r="E59" s="4" t="s">
        <v>10</v>
      </c>
      <c r="F59" s="4" t="s">
        <v>10</v>
      </c>
      <c r="G59" s="4" t="s">
        <v>10</v>
      </c>
      <c r="H59" s="4" t="s">
        <v>10</v>
      </c>
      <c r="I59" s="4" t="s">
        <v>10</v>
      </c>
      <c r="J59" s="4" t="s">
        <v>10</v>
      </c>
      <c r="K59" s="4" t="s">
        <v>10</v>
      </c>
      <c r="L59" s="4" t="s">
        <v>10</v>
      </c>
      <c r="M59" s="4" t="s">
        <v>10</v>
      </c>
      <c r="N59" s="4" t="s">
        <v>10</v>
      </c>
      <c r="O59" s="4" t="s">
        <v>10</v>
      </c>
      <c r="P59" s="4" t="s">
        <v>10</v>
      </c>
      <c r="Q59" s="4" t="s">
        <v>10</v>
      </c>
      <c r="R59" s="4" t="s">
        <v>10</v>
      </c>
      <c r="S59" s="4" t="s">
        <v>10</v>
      </c>
      <c r="T59" s="4" t="s">
        <v>10</v>
      </c>
      <c r="U59" s="4" t="s">
        <v>10</v>
      </c>
      <c r="V59" s="4" t="s">
        <v>10</v>
      </c>
      <c r="W59" s="5" t="s">
        <v>10</v>
      </c>
      <c r="X59" s="4" t="s">
        <v>10</v>
      </c>
      <c r="Y59" s="7" t="s">
        <v>10</v>
      </c>
      <c r="Z59" s="7" t="s">
        <v>10</v>
      </c>
      <c r="AA59" s="7" t="s">
        <v>10</v>
      </c>
      <c r="AB59" s="4" t="s">
        <v>10</v>
      </c>
      <c r="AC59" s="4" t="s">
        <v>10</v>
      </c>
      <c r="AD59" s="4" t="s">
        <v>10</v>
      </c>
      <c r="AE59" s="4" t="s">
        <v>10</v>
      </c>
      <c r="AF59" s="4" t="s">
        <v>10</v>
      </c>
      <c r="AG59" s="4" t="s">
        <v>10</v>
      </c>
      <c r="AH59" s="4" t="s">
        <v>10</v>
      </c>
      <c r="AI59" s="4" t="s">
        <v>10</v>
      </c>
      <c r="AJ59" s="4" t="s">
        <v>10</v>
      </c>
      <c r="AK59" s="4" t="s">
        <v>10</v>
      </c>
      <c r="AL59" s="4" t="s">
        <v>10</v>
      </c>
      <c r="AM59" s="4" t="s">
        <v>10</v>
      </c>
      <c r="AN59" s="4" t="s">
        <v>10</v>
      </c>
      <c r="AO59" s="4" t="s">
        <v>10</v>
      </c>
    </row>
    <row r="60" spans="1:45" x14ac:dyDescent="0.2">
      <c r="A60" s="4" t="s">
        <v>10</v>
      </c>
      <c r="B60" s="4" t="s">
        <v>10</v>
      </c>
      <c r="C60" s="4" t="s">
        <v>10</v>
      </c>
      <c r="D60" s="4" t="s">
        <v>10</v>
      </c>
      <c r="E60" s="4" t="s">
        <v>10</v>
      </c>
      <c r="F60" s="4" t="s">
        <v>10</v>
      </c>
      <c r="G60" s="4" t="s">
        <v>10</v>
      </c>
      <c r="H60" s="4" t="s">
        <v>10</v>
      </c>
      <c r="I60" s="4" t="s">
        <v>10</v>
      </c>
      <c r="J60" s="4" t="s">
        <v>10</v>
      </c>
      <c r="K60" s="4" t="s">
        <v>10</v>
      </c>
      <c r="L60" s="4" t="s">
        <v>10</v>
      </c>
      <c r="M60" s="4" t="s">
        <v>10</v>
      </c>
      <c r="N60" s="4" t="s">
        <v>10</v>
      </c>
      <c r="O60" s="4" t="s">
        <v>10</v>
      </c>
      <c r="P60" s="4" t="s">
        <v>10</v>
      </c>
      <c r="Q60" s="4" t="s">
        <v>10</v>
      </c>
      <c r="R60" s="4" t="s">
        <v>10</v>
      </c>
      <c r="S60" s="4" t="s">
        <v>10</v>
      </c>
      <c r="T60" s="4" t="s">
        <v>10</v>
      </c>
      <c r="U60" s="4" t="s">
        <v>10</v>
      </c>
      <c r="V60" s="4" t="s">
        <v>10</v>
      </c>
      <c r="W60" s="5" t="s">
        <v>10</v>
      </c>
      <c r="X60" s="4" t="s">
        <v>10</v>
      </c>
      <c r="Y60" s="7" t="s">
        <v>10</v>
      </c>
      <c r="Z60" s="7" t="s">
        <v>10</v>
      </c>
      <c r="AA60" s="7" t="s">
        <v>10</v>
      </c>
      <c r="AB60" s="4" t="s">
        <v>10</v>
      </c>
      <c r="AC60" s="4" t="s">
        <v>10</v>
      </c>
      <c r="AD60" s="4" t="s">
        <v>10</v>
      </c>
      <c r="AE60" s="4" t="s">
        <v>10</v>
      </c>
      <c r="AF60" s="4" t="s">
        <v>10</v>
      </c>
      <c r="AG60" s="4" t="s">
        <v>10</v>
      </c>
      <c r="AH60" s="4" t="s">
        <v>10</v>
      </c>
      <c r="AI60" s="4" t="s">
        <v>10</v>
      </c>
      <c r="AJ60" s="4" t="s">
        <v>10</v>
      </c>
      <c r="AK60" s="4" t="s">
        <v>10</v>
      </c>
      <c r="AL60" s="4" t="s">
        <v>10</v>
      </c>
      <c r="AM60" s="4" t="s">
        <v>10</v>
      </c>
      <c r="AN60" s="4" t="s">
        <v>10</v>
      </c>
      <c r="AO60" s="4" t="s">
        <v>10</v>
      </c>
    </row>
    <row r="61" spans="1:45" x14ac:dyDescent="0.2">
      <c r="A61" s="4" t="s">
        <v>10</v>
      </c>
      <c r="C61" s="4" t="s">
        <v>10</v>
      </c>
      <c r="E61" s="4" t="s">
        <v>10</v>
      </c>
      <c r="G61" s="4" t="s">
        <v>10</v>
      </c>
      <c r="I61" s="4" t="s">
        <v>10</v>
      </c>
      <c r="K61" s="4" t="s">
        <v>10</v>
      </c>
      <c r="M61" s="4" t="s">
        <v>10</v>
      </c>
      <c r="O61" s="4" t="s">
        <v>10</v>
      </c>
      <c r="Q61" s="4" t="s">
        <v>10</v>
      </c>
      <c r="S61" s="4" t="s">
        <v>10</v>
      </c>
      <c r="U61" s="4" t="s">
        <v>10</v>
      </c>
      <c r="W61" s="5" t="s">
        <v>10</v>
      </c>
      <c r="Y61" s="7" t="s">
        <v>10</v>
      </c>
      <c r="AA61" s="7" t="s">
        <v>10</v>
      </c>
      <c r="AC61" s="4" t="s">
        <v>10</v>
      </c>
      <c r="AE61" s="4" t="s">
        <v>10</v>
      </c>
      <c r="AG61" s="4" t="s">
        <v>10</v>
      </c>
      <c r="AI61" s="4" t="s">
        <v>10</v>
      </c>
      <c r="AK61" s="4" t="s">
        <v>10</v>
      </c>
    </row>
    <row r="62" spans="1:45" x14ac:dyDescent="0.2">
      <c r="A62" s="4" t="s">
        <v>10</v>
      </c>
      <c r="C62" s="4" t="s">
        <v>10</v>
      </c>
      <c r="E62" s="4" t="s">
        <v>10</v>
      </c>
      <c r="G62" s="4" t="s">
        <v>10</v>
      </c>
      <c r="I62" s="4" t="s">
        <v>10</v>
      </c>
      <c r="K62" s="4" t="s">
        <v>10</v>
      </c>
      <c r="M62" s="4" t="s">
        <v>10</v>
      </c>
      <c r="O62" s="4" t="s">
        <v>10</v>
      </c>
      <c r="Q62" s="4" t="s">
        <v>10</v>
      </c>
      <c r="S62" s="4" t="s">
        <v>10</v>
      </c>
      <c r="U62" s="4" t="s">
        <v>10</v>
      </c>
      <c r="W62" s="5" t="s">
        <v>10</v>
      </c>
      <c r="Y62" s="7" t="s">
        <v>10</v>
      </c>
      <c r="AA62" s="7" t="s">
        <v>10</v>
      </c>
      <c r="AC62" s="4" t="s">
        <v>10</v>
      </c>
      <c r="AE62" s="4" t="s">
        <v>10</v>
      </c>
      <c r="AG62" s="4" t="s">
        <v>10</v>
      </c>
      <c r="AI62" s="4" t="s">
        <v>10</v>
      </c>
      <c r="AK62" s="4" t="s">
        <v>10</v>
      </c>
    </row>
    <row r="63" spans="1:45" x14ac:dyDescent="0.2">
      <c r="A63" s="4" t="s">
        <v>7</v>
      </c>
      <c r="B63" s="4">
        <v>3</v>
      </c>
      <c r="D63" s="4">
        <v>3</v>
      </c>
      <c r="F63" s="4">
        <v>4</v>
      </c>
      <c r="H63" s="4">
        <v>2</v>
      </c>
      <c r="J63" s="4">
        <v>2</v>
      </c>
      <c r="L63" s="4">
        <v>3</v>
      </c>
      <c r="N63" s="4">
        <v>2</v>
      </c>
      <c r="P63" s="4">
        <v>2</v>
      </c>
      <c r="R63" s="4">
        <v>3</v>
      </c>
      <c r="T63" s="4">
        <v>3</v>
      </c>
      <c r="V63" s="4">
        <v>3</v>
      </c>
      <c r="X63" s="4">
        <v>3</v>
      </c>
      <c r="Z63" s="7">
        <v>1</v>
      </c>
      <c r="AB63" s="4">
        <v>2</v>
      </c>
      <c r="AD63" s="4">
        <v>4</v>
      </c>
      <c r="AF63" s="4">
        <v>2</v>
      </c>
      <c r="AH63" s="4">
        <v>3</v>
      </c>
      <c r="AJ63" s="4">
        <v>3</v>
      </c>
      <c r="AO63" s="4">
        <v>13</v>
      </c>
    </row>
    <row r="64" spans="1:45" x14ac:dyDescent="0.2">
      <c r="A64" s="4" t="s">
        <v>8</v>
      </c>
      <c r="B64" s="4">
        <v>1</v>
      </c>
      <c r="D64" s="4">
        <v>2</v>
      </c>
      <c r="F64" s="4">
        <v>5</v>
      </c>
      <c r="H64" s="4">
        <v>1</v>
      </c>
      <c r="J64" s="4">
        <v>1</v>
      </c>
      <c r="L64" s="4">
        <v>1</v>
      </c>
      <c r="N64" s="4">
        <v>2</v>
      </c>
      <c r="P64" s="4">
        <v>7</v>
      </c>
      <c r="R64" s="4">
        <v>3</v>
      </c>
      <c r="T64" s="4">
        <v>3</v>
      </c>
      <c r="V64" s="4">
        <v>2</v>
      </c>
      <c r="X64" s="4">
        <v>3</v>
      </c>
      <c r="Z64" s="7">
        <v>1</v>
      </c>
      <c r="AB64" s="4">
        <v>1</v>
      </c>
      <c r="AD64" s="4">
        <v>3</v>
      </c>
      <c r="AF64" s="4">
        <v>2</v>
      </c>
      <c r="AH64" s="4">
        <v>2</v>
      </c>
      <c r="AJ64" s="4">
        <v>2</v>
      </c>
      <c r="AO64" s="4">
        <v>6</v>
      </c>
    </row>
  </sheetData>
  <pageMargins left="0.7" right="0.7" top="0.75" bottom="0.75" header="0.3" footer="0.3"/>
  <pageSetup orientation="portrait" horizontalDpi="0" verticalDpi="0"/>
  <ignoredErrors>
    <ignoredError sqref="D4:D28 F4:F28 H4:H28 J4:J28 L4:L28 N4:N28 P4:P28 R4:R28 T4:T28 V4:V28 X4:X28 Z4:Z28 AB4:AB28 AD4:AD28 AF4:AF28 AH4:AH28 AJ4:AJ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2021-10-30T22:57:31Z</dcterms:modified>
</cp:coreProperties>
</file>